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95" yWindow="30" windowWidth="7680" windowHeight="8205" activeTab="0"/>
  </bookViews>
  <sheets>
    <sheet name="Инженерия ПО и сетевые технолог" sheetId="1" r:id="rId1"/>
  </sheets>
  <definedNames>
    <definedName name="_xlnm.Print_Titles" localSheetId="0">'Инженерия ПО и сетевые технолог'!$24:$24</definedName>
    <definedName name="_xlnm.Print_Area" localSheetId="0">'Инженерия ПО и сетевые технолог'!$A$1:$AB$92</definedName>
  </definedNames>
  <calcPr fullCalcOnLoad="1"/>
</workbook>
</file>

<file path=xl/sharedStrings.xml><?xml version="1.0" encoding="utf-8"?>
<sst xmlns="http://schemas.openxmlformats.org/spreadsheetml/2006/main" count="221" uniqueCount="150">
  <si>
    <t>МИНИСТЕРСТВО ОБРАЗОВАНИЯ И НАУКИ  РЕСПУБЛИКИ КАЗАХСТАН</t>
  </si>
  <si>
    <t>КАРАГАНДИНСКИЙ ГОСУДАРСТВЕННЫЙ ТЕХНИЧЕСКИЙ УНИВЕРСИТЕТ</t>
  </si>
  <si>
    <t xml:space="preserve">              УТВЕРЖДАЮ:</t>
  </si>
  <si>
    <t>Ректор КарГТУ, академик НАН РК</t>
  </si>
  <si>
    <t>___________________А.М.Газалиев</t>
  </si>
  <si>
    <r>
      <t xml:space="preserve">Академическая степень: </t>
    </r>
    <r>
      <rPr>
        <b/>
        <sz val="18"/>
        <rFont val="Arial"/>
        <family val="2"/>
      </rPr>
      <t xml:space="preserve">бакалавр </t>
    </r>
  </si>
  <si>
    <t>техники и технологий</t>
  </si>
  <si>
    <t>ЦИКЛ ДИСЦИПЛИНЫ</t>
  </si>
  <si>
    <t>КОД  ДИСЦИПЛИНЫ</t>
  </si>
  <si>
    <t>НАЗВАНИЕ ДИСЦИПЛИН</t>
  </si>
  <si>
    <t>Распределение по семестрам</t>
  </si>
  <si>
    <t>Ч А С О В</t>
  </si>
  <si>
    <t>Распределение кредитов по семестрам</t>
  </si>
  <si>
    <t>общ.объем час</t>
  </si>
  <si>
    <t>из них</t>
  </si>
  <si>
    <t>экзаменов</t>
  </si>
  <si>
    <t>курсовых проектов</t>
  </si>
  <si>
    <t>курсовых работ</t>
  </si>
  <si>
    <t>тестовых заданий, ргр, рр, рефератов</t>
  </si>
  <si>
    <t>кол-во кредитов ECTS</t>
  </si>
  <si>
    <t>кол-во кредитов</t>
  </si>
  <si>
    <t>лекции</t>
  </si>
  <si>
    <t>практ / семинар. занятия</t>
  </si>
  <si>
    <t>лабораторные работы</t>
  </si>
  <si>
    <t>СРС</t>
  </si>
  <si>
    <t>1 сем</t>
  </si>
  <si>
    <t>2 сем</t>
  </si>
  <si>
    <t>3 сем</t>
  </si>
  <si>
    <t>4 сем</t>
  </si>
  <si>
    <t>5 сем</t>
  </si>
  <si>
    <t>Общие модули</t>
  </si>
  <si>
    <t>ОК</t>
  </si>
  <si>
    <t>БД</t>
  </si>
  <si>
    <t>Профессионально-ориентированный иностранный язык</t>
  </si>
  <si>
    <t>Профессиональный казахский (русский) язык</t>
  </si>
  <si>
    <t>ПД</t>
  </si>
  <si>
    <t>КВ</t>
  </si>
  <si>
    <t>Дискретная математика</t>
  </si>
  <si>
    <t>Охрана труда</t>
  </si>
  <si>
    <r>
      <t>ВСЕГО</t>
    </r>
    <r>
      <rPr>
        <sz val="18"/>
        <rFont val="Arial"/>
        <family val="2"/>
      </rPr>
      <t xml:space="preserve"> кредитов (часов) теор. обучения</t>
    </r>
  </si>
  <si>
    <t>Дополнительные модули</t>
  </si>
  <si>
    <t xml:space="preserve">ДВО </t>
  </si>
  <si>
    <t>PP 2(3)403</t>
  </si>
  <si>
    <t>Производственная практика</t>
  </si>
  <si>
    <t>ИА</t>
  </si>
  <si>
    <t>Написание и защита дипломной работы (проекта)</t>
  </si>
  <si>
    <t>ВСЕГО кредитов:</t>
  </si>
  <si>
    <t xml:space="preserve"> Утвержден решением Ученого Совета, протокол №_ от __.__.201_ г.</t>
  </si>
  <si>
    <t>Первый проректор</t>
  </si>
  <si>
    <t>А.З.Исагулов</t>
  </si>
  <si>
    <t>Проректор  по УиМР</t>
  </si>
  <si>
    <t>В.В.Егоров</t>
  </si>
  <si>
    <t>Директор УМД</t>
  </si>
  <si>
    <t>В.Н.Головачева</t>
  </si>
  <si>
    <t>ОК / КВ</t>
  </si>
  <si>
    <t xml:space="preserve">БД </t>
  </si>
  <si>
    <t>ДВО</t>
  </si>
  <si>
    <t>"___"___________________201_ г.</t>
  </si>
  <si>
    <t>Ф.4.07-01</t>
  </si>
  <si>
    <r>
      <t xml:space="preserve">Модульной образовательной программы </t>
    </r>
    <r>
      <rPr>
        <b/>
        <sz val="20"/>
        <rFont val="Arial"/>
        <family val="2"/>
      </rPr>
      <t xml:space="preserve"> 5B070400  "Вычислительная техника и программное обеспечение" </t>
    </r>
  </si>
  <si>
    <t>Алгоритмизация и основы программирования</t>
  </si>
  <si>
    <t>Системное программирование</t>
  </si>
  <si>
    <t>Инструментальные средства разработки программ</t>
  </si>
  <si>
    <t>Структуры данных и процессы разработки программ</t>
  </si>
  <si>
    <t>Микроэлектроника</t>
  </si>
  <si>
    <t>Организация вычислительных систем и сетей</t>
  </si>
  <si>
    <t>AOP 1201</t>
  </si>
  <si>
    <t>SP 3302</t>
  </si>
  <si>
    <t>Число  курсовых проектов</t>
  </si>
  <si>
    <t>Число курсовых работ</t>
  </si>
  <si>
    <t>Число тестовых заданий, ргр, рр, рефератов</t>
  </si>
  <si>
    <t>Число экзаменов</t>
  </si>
  <si>
    <r>
      <t>Срок обучения:</t>
    </r>
    <r>
      <rPr>
        <b/>
        <sz val="18"/>
        <rFont val="Arial"/>
        <family val="2"/>
      </rPr>
      <t xml:space="preserve"> 2,5 года</t>
    </r>
  </si>
  <si>
    <r>
      <t xml:space="preserve">Форма обучения: </t>
    </r>
    <r>
      <rPr>
        <b/>
        <sz val="18"/>
        <rFont val="Arial"/>
        <family val="2"/>
      </rPr>
      <t xml:space="preserve"> заочная,на базе высшего образования </t>
    </r>
  </si>
  <si>
    <t>контрольные работы</t>
  </si>
  <si>
    <t>Модули специальности</t>
  </si>
  <si>
    <t>РАБОЧИЙ УЧЕБНЫЙ ПЛАН</t>
  </si>
  <si>
    <t>Преддипломная практика</t>
  </si>
  <si>
    <t>Экономика и организация производства</t>
  </si>
  <si>
    <t>Государственный экзамен по специальности</t>
  </si>
  <si>
    <r>
      <rPr>
        <b/>
        <sz val="18"/>
        <rFont val="Arial"/>
        <family val="2"/>
      </rPr>
      <t>Ya 4</t>
    </r>
    <r>
      <rPr>
        <sz val="18"/>
        <rFont val="Arial"/>
        <family val="2"/>
      </rPr>
      <t xml:space="preserve"> Модуль Языковой </t>
    </r>
  </si>
  <si>
    <t>P-oIYa 2216</t>
  </si>
  <si>
    <t>PK(R)Ya 2217</t>
  </si>
  <si>
    <r>
      <t xml:space="preserve">Pr 15 </t>
    </r>
    <r>
      <rPr>
        <sz val="18"/>
        <rFont val="Arial"/>
        <family val="2"/>
      </rPr>
      <t>Модуль</t>
    </r>
    <r>
      <rPr>
        <b/>
        <sz val="18"/>
        <rFont val="Arial"/>
        <family val="2"/>
      </rPr>
      <t xml:space="preserve">  </t>
    </r>
    <r>
      <rPr>
        <sz val="18"/>
        <rFont val="Arial"/>
        <family val="2"/>
      </rPr>
      <t>Практики</t>
    </r>
  </si>
  <si>
    <r>
      <t xml:space="preserve">IGA 18 </t>
    </r>
    <r>
      <rPr>
        <sz val="18"/>
        <rFont val="Arial"/>
        <family val="2"/>
      </rPr>
      <t>Модуль</t>
    </r>
    <r>
      <rPr>
        <b/>
        <sz val="18"/>
        <rFont val="Arial"/>
        <family val="2"/>
      </rPr>
      <t xml:space="preserve">  </t>
    </r>
    <r>
      <rPr>
        <sz val="18"/>
        <rFont val="Arial"/>
        <family val="2"/>
      </rPr>
      <t>Итоговая государственная аттестация</t>
    </r>
  </si>
  <si>
    <t>ISRP 3303</t>
  </si>
  <si>
    <t>SDPRP 2305</t>
  </si>
  <si>
    <r>
      <rPr>
        <b/>
        <sz val="18"/>
        <rFont val="Arial"/>
        <family val="2"/>
      </rPr>
      <t>OPVS 8</t>
    </r>
    <r>
      <rPr>
        <sz val="18"/>
        <rFont val="Arial"/>
        <family val="2"/>
      </rPr>
      <t xml:space="preserve"> Модуль Основы построения вычислительных систем</t>
    </r>
  </si>
  <si>
    <t>Mik 2208</t>
  </si>
  <si>
    <t>OVSS 2209</t>
  </si>
  <si>
    <r>
      <rPr>
        <b/>
        <sz val="18"/>
        <rFont val="Arial"/>
        <family val="2"/>
      </rPr>
      <t>OPD 9</t>
    </r>
    <r>
      <rPr>
        <sz val="18"/>
        <rFont val="Arial"/>
        <family val="2"/>
      </rPr>
      <t xml:space="preserve"> Модуль Общепрофессиональных дисциплин</t>
    </r>
  </si>
  <si>
    <t>EOP 4214</t>
  </si>
  <si>
    <t>OT 4215</t>
  </si>
  <si>
    <r>
      <rPr>
        <b/>
        <sz val="18"/>
        <rFont val="Arial"/>
        <family val="2"/>
      </rPr>
      <t xml:space="preserve">FM 3 </t>
    </r>
    <r>
      <rPr>
        <sz val="18"/>
        <rFont val="Arial"/>
        <family val="2"/>
      </rPr>
      <t xml:space="preserve">Модуль Физико-математический </t>
    </r>
  </si>
  <si>
    <t>DM 2212</t>
  </si>
  <si>
    <r>
      <rPr>
        <b/>
        <sz val="18"/>
        <rFont val="Arial"/>
        <family val="2"/>
      </rPr>
      <t xml:space="preserve">PO 5 </t>
    </r>
    <r>
      <rPr>
        <sz val="18"/>
        <rFont val="Arial"/>
        <family val="2"/>
      </rPr>
      <t>Модуль Профессионально-ориентированный</t>
    </r>
  </si>
  <si>
    <r>
      <rPr>
        <b/>
        <sz val="18"/>
        <rFont val="Arial"/>
        <family val="2"/>
      </rPr>
      <t>Pro 6</t>
    </r>
    <r>
      <rPr>
        <sz val="18"/>
        <rFont val="Arial"/>
        <family val="2"/>
      </rPr>
      <t xml:space="preserve"> Модуль Программирование</t>
    </r>
  </si>
  <si>
    <t>Распределение кредитов по циклам дисциплин</t>
  </si>
  <si>
    <t>аудит. часов д/о</t>
  </si>
  <si>
    <t>аудит. часов з/о</t>
  </si>
  <si>
    <t>набор 2015 года</t>
  </si>
  <si>
    <t>OOAP 2204</t>
  </si>
  <si>
    <t>Объектно-ориентированный анализ и программирование</t>
  </si>
  <si>
    <t>Вычислительные методы и математическая статистика</t>
  </si>
  <si>
    <t>OITS 2211</t>
  </si>
  <si>
    <t>Основы ИТ и систем</t>
  </si>
  <si>
    <t>SUP 3206</t>
  </si>
  <si>
    <t>Системы управления проектами</t>
  </si>
  <si>
    <t>PI 4207</t>
  </si>
  <si>
    <t>Программная инженерия</t>
  </si>
  <si>
    <r>
      <t xml:space="preserve">OWT 10 </t>
    </r>
    <r>
      <rPr>
        <sz val="18"/>
        <rFont val="Arial"/>
        <family val="2"/>
      </rPr>
      <t>Модуль Основы Web-технологий</t>
    </r>
  </si>
  <si>
    <t>SIT 3316</t>
  </si>
  <si>
    <t>Современные интернет-технологии</t>
  </si>
  <si>
    <t>RIS 3317</t>
  </si>
  <si>
    <t>Распределенные информационные системы</t>
  </si>
  <si>
    <t>PRWP 4218</t>
  </si>
  <si>
    <t>Проектирование и разработка Web-приложений</t>
  </si>
  <si>
    <r>
      <t xml:space="preserve">MV 11 </t>
    </r>
    <r>
      <rPr>
        <sz val="18"/>
        <rFont val="Arial"/>
        <family val="2"/>
      </rPr>
      <t>Модуль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Моделирование и визуализация</t>
    </r>
  </si>
  <si>
    <t>KG3DV 3319</t>
  </si>
  <si>
    <t>Компьютерная графика и 3D визуализация</t>
  </si>
  <si>
    <t>KMS 4220</t>
  </si>
  <si>
    <t>Компьютерное моделирование систем</t>
  </si>
  <si>
    <r>
      <t xml:space="preserve">KK 12 </t>
    </r>
    <r>
      <rPr>
        <sz val="18"/>
        <rFont val="Arial"/>
        <family val="2"/>
      </rPr>
      <t>Модуль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Компьютерные коммуникации</t>
    </r>
  </si>
  <si>
    <t>KS 3321</t>
  </si>
  <si>
    <t>Компьютерные сети</t>
  </si>
  <si>
    <t>NKKS 3222</t>
  </si>
  <si>
    <t>Надежность и качество компьютерных сетей</t>
  </si>
  <si>
    <t>AKS 3223</t>
  </si>
  <si>
    <t>Администрирование компьютерных сетей</t>
  </si>
  <si>
    <t>PSKS 4224</t>
  </si>
  <si>
    <t>Проектирование структурированной кабельной системы</t>
  </si>
  <si>
    <r>
      <t xml:space="preserve">RP 13 </t>
    </r>
    <r>
      <rPr>
        <sz val="18"/>
        <rFont val="Arial"/>
        <family val="2"/>
      </rPr>
      <t>Модуль Разработка приложений</t>
    </r>
  </si>
  <si>
    <t>TBD 3225</t>
  </si>
  <si>
    <t>Технологии баз данных</t>
  </si>
  <si>
    <t>OLAPT 3326</t>
  </si>
  <si>
    <t>OLAP-технологии</t>
  </si>
  <si>
    <t>PIS 4327</t>
  </si>
  <si>
    <t>Проектирование интеллектуальных систем</t>
  </si>
  <si>
    <t>Зав.кафедрой   ИВС</t>
  </si>
  <si>
    <t>А.Ж.Амиров</t>
  </si>
  <si>
    <r>
      <t xml:space="preserve">Образовательная траектория </t>
    </r>
    <r>
      <rPr>
        <b/>
        <sz val="20"/>
        <rFont val="Arial"/>
        <family val="2"/>
      </rPr>
      <t>"Инженерия ПО и сетевые технологии"</t>
    </r>
  </si>
  <si>
    <t>GES 4509</t>
  </si>
  <si>
    <t>NZDR(P) 4510</t>
  </si>
  <si>
    <r>
      <rPr>
        <b/>
        <sz val="18"/>
        <rFont val="Arial"/>
        <family val="2"/>
      </rPr>
      <t>PРО7</t>
    </r>
    <r>
      <rPr>
        <sz val="18"/>
        <rFont val="Arial"/>
        <family val="2"/>
      </rPr>
      <t xml:space="preserve"> Модуль Проектирование программного обеспечения</t>
    </r>
  </si>
  <si>
    <t>TShBS 3312</t>
  </si>
  <si>
    <t>Теория шифрования и безопасность сети</t>
  </si>
  <si>
    <t>IBZI 3313</t>
  </si>
  <si>
    <t>Информационная безопасность и защита информации</t>
  </si>
  <si>
    <t>VMMS 2210</t>
  </si>
  <si>
    <t>PP 4408</t>
  </si>
</sst>
</file>

<file path=xl/styles.xml><?xml version="1.0" encoding="utf-8"?>
<styleSheet xmlns="http://schemas.openxmlformats.org/spreadsheetml/2006/main">
  <numFmts count="2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b/>
      <sz val="18"/>
      <name val="Arial Cyr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8"/>
      <name val="Arial Cyr"/>
      <family val="0"/>
    </font>
    <font>
      <sz val="10"/>
      <name val="Arial"/>
      <family val="2"/>
    </font>
    <font>
      <sz val="17"/>
      <name val="Arial"/>
      <family val="2"/>
    </font>
    <font>
      <sz val="2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3"/>
      <color rgb="FFFF0000"/>
      <name val="Arial"/>
      <family val="2"/>
    </font>
    <font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33" borderId="23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6" fillId="33" borderId="23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vertical="center"/>
    </xf>
    <xf numFmtId="0" fontId="6" fillId="33" borderId="58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0" borderId="59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5" fillId="0" borderId="61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6" fillId="0" borderId="4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59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4" fillId="33" borderId="5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/>
    </xf>
    <xf numFmtId="0" fontId="6" fillId="33" borderId="36" xfId="0" applyFont="1" applyFill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33" borderId="65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7" fillId="0" borderId="6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33" borderId="3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5" fillId="33" borderId="67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72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5" fillId="33" borderId="66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left" vertical="center"/>
    </xf>
    <xf numFmtId="0" fontId="12" fillId="33" borderId="36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/>
    </xf>
    <xf numFmtId="0" fontId="12" fillId="33" borderId="39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0" fontId="56" fillId="33" borderId="2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vertical="center" wrapText="1"/>
    </xf>
    <xf numFmtId="0" fontId="12" fillId="33" borderId="42" xfId="0" applyFont="1" applyFill="1" applyBorder="1" applyAlignment="1">
      <alignment horizontal="left" vertical="center"/>
    </xf>
    <xf numFmtId="0" fontId="11" fillId="33" borderId="35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vertical="center" wrapText="1"/>
    </xf>
    <xf numFmtId="0" fontId="13" fillId="33" borderId="18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/>
    </xf>
    <xf numFmtId="0" fontId="58" fillId="33" borderId="1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 wrapText="1"/>
    </xf>
    <xf numFmtId="0" fontId="11" fillId="33" borderId="31" xfId="0" applyFont="1" applyFill="1" applyBorder="1" applyAlignment="1">
      <alignment horizontal="left" vertical="center"/>
    </xf>
    <xf numFmtId="0" fontId="56" fillId="33" borderId="3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vertical="center" wrapText="1"/>
    </xf>
    <xf numFmtId="0" fontId="12" fillId="33" borderId="42" xfId="0" applyFont="1" applyFill="1" applyBorder="1" applyAlignment="1">
      <alignment horizontal="left" vertical="center"/>
    </xf>
    <xf numFmtId="0" fontId="13" fillId="33" borderId="4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6" fillId="0" borderId="73" xfId="0" applyFont="1" applyFill="1" applyBorder="1" applyAlignment="1">
      <alignment horizontal="center" vertical="center" textRotation="90" wrapText="1"/>
    </xf>
    <xf numFmtId="0" fontId="6" fillId="0" borderId="53" xfId="0" applyFont="1" applyFill="1" applyBorder="1" applyAlignment="1">
      <alignment horizontal="center" vertical="center" textRotation="90" wrapText="1"/>
    </xf>
    <xf numFmtId="0" fontId="6" fillId="0" borderId="71" xfId="0" applyFont="1" applyFill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63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65" xfId="0" applyFont="1" applyBorder="1" applyAlignment="1">
      <alignment horizontal="center" vertical="center" textRotation="90" wrapText="1"/>
    </xf>
    <xf numFmtId="0" fontId="6" fillId="0" borderId="70" xfId="0" applyFont="1" applyBorder="1" applyAlignment="1">
      <alignment horizontal="center" vertical="center" textRotation="90" wrapText="1"/>
    </xf>
    <xf numFmtId="0" fontId="6" fillId="0" borderId="74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68" xfId="0" applyFont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54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horizontal="left" vertical="center"/>
    </xf>
    <xf numFmtId="0" fontId="12" fillId="33" borderId="55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center" textRotation="90" wrapText="1"/>
    </xf>
    <xf numFmtId="0" fontId="0" fillId="0" borderId="47" xfId="0" applyBorder="1" applyAlignment="1">
      <alignment horizontal="center" textRotation="90" wrapText="1"/>
    </xf>
    <xf numFmtId="0" fontId="0" fillId="0" borderId="68" xfId="0" applyBorder="1" applyAlignment="1">
      <alignment horizontal="center" textRotation="90" wrapText="1"/>
    </xf>
    <xf numFmtId="0" fontId="6" fillId="0" borderId="4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22" xfId="0" applyFont="1" applyBorder="1" applyAlignment="1">
      <alignment horizontal="center" textRotation="90" wrapText="1"/>
    </xf>
    <xf numFmtId="0" fontId="6" fillId="0" borderId="26" xfId="0" applyFont="1" applyBorder="1" applyAlignment="1">
      <alignment horizontal="center" textRotation="90" wrapText="1"/>
    </xf>
    <xf numFmtId="0" fontId="2" fillId="0" borderId="35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37" xfId="0" applyFont="1" applyBorder="1" applyAlignment="1">
      <alignment horizontal="center" textRotation="90" wrapText="1"/>
    </xf>
    <xf numFmtId="0" fontId="6" fillId="0" borderId="66" xfId="0" applyFont="1" applyBorder="1" applyAlignment="1">
      <alignment horizontal="center" textRotation="90" wrapText="1"/>
    </xf>
    <xf numFmtId="0" fontId="6" fillId="0" borderId="69" xfId="0" applyFont="1" applyBorder="1" applyAlignment="1">
      <alignment horizontal="center" textRotation="90" wrapText="1"/>
    </xf>
    <xf numFmtId="0" fontId="6" fillId="0" borderId="76" xfId="0" applyFont="1" applyBorder="1" applyAlignment="1">
      <alignment horizontal="center" textRotation="90" wrapText="1"/>
    </xf>
    <xf numFmtId="0" fontId="6" fillId="0" borderId="77" xfId="0" applyFont="1" applyBorder="1" applyAlignment="1">
      <alignment horizontal="center" textRotation="90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/>
    </xf>
    <xf numFmtId="0" fontId="12" fillId="33" borderId="7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 wrapText="1"/>
    </xf>
    <xf numFmtId="0" fontId="2" fillId="0" borderId="26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72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6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Q137"/>
  <sheetViews>
    <sheetView showZeros="0" tabSelected="1" view="pageBreakPreview" zoomScale="50" zoomScaleNormal="50" zoomScaleSheetLayoutView="50" zoomScalePageLayoutView="50" workbookViewId="0" topLeftCell="A61">
      <selection activeCell="B79" sqref="B79:C79"/>
    </sheetView>
  </sheetViews>
  <sheetFormatPr defaultColWidth="9.00390625" defaultRowHeight="12.75"/>
  <cols>
    <col min="1" max="1" width="10.75390625" style="102" customWidth="1"/>
    <col min="2" max="2" width="8.75390625" style="16" customWidth="1"/>
    <col min="3" max="3" width="10.75390625" style="16" customWidth="1"/>
    <col min="4" max="4" width="8.75390625" style="103" customWidth="1"/>
    <col min="5" max="5" width="75.75390625" style="128" customWidth="1"/>
    <col min="6" max="12" width="8.75390625" style="16" customWidth="1"/>
    <col min="13" max="13" width="10.125" style="16" customWidth="1"/>
    <col min="14" max="15" width="9.25390625" style="16" customWidth="1"/>
    <col min="16" max="18" width="8.75390625" style="16" customWidth="1"/>
    <col min="19" max="19" width="12.375" style="16" customWidth="1"/>
    <col min="20" max="24" width="9.00390625" style="167" customWidth="1"/>
    <col min="25" max="28" width="9.125" style="167" customWidth="1"/>
    <col min="29" max="29" width="9.125" style="16" customWidth="1"/>
    <col min="30" max="30" width="6.625" style="16" customWidth="1"/>
    <col min="31" max="41" width="9.125" style="16" hidden="1" customWidth="1"/>
    <col min="42" max="44" width="9.125" style="16" customWidth="1"/>
    <col min="45" max="45" width="15.125" style="16" customWidth="1"/>
    <col min="46" max="16384" width="9.125" style="16" customWidth="1"/>
  </cols>
  <sheetData>
    <row r="1" spans="5:28" s="1" customFormat="1" ht="26.25">
      <c r="E1" s="105"/>
      <c r="G1" s="2"/>
      <c r="H1" s="2"/>
      <c r="I1" s="2"/>
      <c r="J1" s="2"/>
      <c r="K1" s="2"/>
      <c r="L1" s="3" t="s">
        <v>0</v>
      </c>
      <c r="N1" s="2"/>
      <c r="O1" s="2"/>
      <c r="P1" s="2"/>
      <c r="Q1" s="2"/>
      <c r="R1" s="2"/>
      <c r="S1" s="2"/>
      <c r="T1" s="161"/>
      <c r="U1" s="161"/>
      <c r="V1" s="161"/>
      <c r="W1" s="161"/>
      <c r="X1" s="161"/>
      <c r="Y1" s="161"/>
      <c r="Z1" s="162"/>
      <c r="AA1" s="163" t="s">
        <v>58</v>
      </c>
      <c r="AB1" s="161"/>
    </row>
    <row r="2" spans="1:28" s="1" customFormat="1" ht="26.25">
      <c r="A2" s="4"/>
      <c r="B2" s="4"/>
      <c r="C2" s="4"/>
      <c r="D2" s="4"/>
      <c r="E2" s="12"/>
      <c r="G2" s="4"/>
      <c r="H2" s="4"/>
      <c r="I2" s="4"/>
      <c r="J2" s="4"/>
      <c r="L2" s="3" t="s">
        <v>1</v>
      </c>
      <c r="M2" s="4"/>
      <c r="N2" s="4"/>
      <c r="O2" s="4"/>
      <c r="P2" s="4"/>
      <c r="Q2" s="4"/>
      <c r="R2" s="4"/>
      <c r="S2" s="4"/>
      <c r="T2" s="164"/>
      <c r="U2" s="164"/>
      <c r="V2" s="164"/>
      <c r="W2" s="164"/>
      <c r="X2" s="164"/>
      <c r="Y2" s="164"/>
      <c r="Z2" s="164"/>
      <c r="AA2" s="164"/>
      <c r="AB2" s="164"/>
    </row>
    <row r="3" spans="1:28" s="1" customFormat="1" ht="23.25">
      <c r="A3" s="6" t="s">
        <v>2</v>
      </c>
      <c r="B3" s="6"/>
      <c r="C3" s="6"/>
      <c r="D3" s="6"/>
      <c r="E3" s="10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64"/>
      <c r="U3" s="164"/>
      <c r="V3" s="164"/>
      <c r="W3" s="164"/>
      <c r="X3" s="164"/>
      <c r="Y3" s="164"/>
      <c r="Z3" s="164"/>
      <c r="AA3" s="164"/>
      <c r="AB3" s="164"/>
    </row>
    <row r="4" spans="1:28" s="1" customFormat="1" ht="30" customHeight="1">
      <c r="A4" s="7" t="s">
        <v>3</v>
      </c>
      <c r="B4" s="7"/>
      <c r="C4" s="7"/>
      <c r="D4" s="7"/>
      <c r="E4" s="107"/>
      <c r="F4" s="7"/>
      <c r="G4" s="5"/>
      <c r="H4" s="5"/>
      <c r="M4" s="5"/>
      <c r="N4" s="5"/>
      <c r="O4" s="5"/>
      <c r="P4" s="5"/>
      <c r="Q4" s="5"/>
      <c r="R4" s="5"/>
      <c r="S4" s="5"/>
      <c r="T4" s="164"/>
      <c r="U4" s="164"/>
      <c r="V4" s="164"/>
      <c r="W4" s="164"/>
      <c r="X4" s="164"/>
      <c r="Y4" s="164"/>
      <c r="Z4" s="164"/>
      <c r="AA4" s="164"/>
      <c r="AB4" s="164"/>
    </row>
    <row r="5" spans="1:28" s="1" customFormat="1" ht="30" customHeight="1">
      <c r="A5" s="7" t="s">
        <v>4</v>
      </c>
      <c r="B5" s="7"/>
      <c r="C5" s="7"/>
      <c r="D5" s="7"/>
      <c r="E5" s="107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165"/>
      <c r="U5" s="165"/>
      <c r="V5" s="165"/>
      <c r="W5" s="165"/>
      <c r="X5" s="165"/>
      <c r="Y5" s="165"/>
      <c r="Z5" s="165"/>
      <c r="AA5" s="165"/>
      <c r="AB5" s="165"/>
    </row>
    <row r="6" spans="1:28" s="5" customFormat="1" ht="30" customHeight="1">
      <c r="A6" s="8" t="s">
        <v>57</v>
      </c>
      <c r="B6" s="8"/>
      <c r="C6" s="8"/>
      <c r="D6" s="8"/>
      <c r="E6" s="108"/>
      <c r="H6" s="4"/>
      <c r="I6" s="4"/>
      <c r="J6" s="4"/>
      <c r="L6" s="9" t="s">
        <v>76</v>
      </c>
      <c r="M6" s="4"/>
      <c r="N6" s="4"/>
      <c r="O6" s="4"/>
      <c r="P6" s="4"/>
      <c r="Q6" s="4"/>
      <c r="S6" s="4"/>
      <c r="T6" s="165"/>
      <c r="U6" s="165"/>
      <c r="V6" s="165"/>
      <c r="W6" s="165"/>
      <c r="X6" s="165"/>
      <c r="Y6" s="165"/>
      <c r="Z6" s="165"/>
      <c r="AA6" s="165"/>
      <c r="AB6" s="165"/>
    </row>
    <row r="7" spans="2:28" s="1" customFormat="1" ht="30" customHeight="1">
      <c r="B7" s="7"/>
      <c r="C7" s="7"/>
      <c r="D7" s="10"/>
      <c r="E7" s="126"/>
      <c r="G7" s="5"/>
      <c r="H7" s="5"/>
      <c r="L7" s="11" t="s">
        <v>59</v>
      </c>
      <c r="T7" s="162"/>
      <c r="U7" s="162"/>
      <c r="V7" s="162"/>
      <c r="W7" s="162"/>
      <c r="X7" s="162"/>
      <c r="Y7" s="162"/>
      <c r="Z7" s="162"/>
      <c r="AA7" s="162"/>
      <c r="AB7" s="162"/>
    </row>
    <row r="8" spans="2:16" s="162" customFormat="1" ht="30" customHeight="1">
      <c r="B8" s="170"/>
      <c r="C8" s="170"/>
      <c r="D8" s="417"/>
      <c r="H8" s="164"/>
      <c r="I8" s="164"/>
      <c r="J8" s="164"/>
      <c r="K8" s="418" t="s">
        <v>140</v>
      </c>
      <c r="L8" s="419"/>
      <c r="M8" s="419"/>
      <c r="N8" s="419"/>
      <c r="O8" s="419"/>
      <c r="P8" s="419"/>
    </row>
    <row r="9" spans="2:28" s="5" customFormat="1" ht="30" customHeight="1">
      <c r="B9" s="8"/>
      <c r="C9" s="8"/>
      <c r="D9" s="10"/>
      <c r="E9" s="104"/>
      <c r="H9" s="4"/>
      <c r="I9" s="4"/>
      <c r="J9" s="4"/>
      <c r="L9" s="3" t="s">
        <v>100</v>
      </c>
      <c r="M9" s="4"/>
      <c r="N9" s="4"/>
      <c r="O9" s="4"/>
      <c r="P9" s="4"/>
      <c r="Q9" s="4"/>
      <c r="R9" s="4"/>
      <c r="T9" s="164"/>
      <c r="U9" s="164"/>
      <c r="V9" s="164"/>
      <c r="W9" s="164"/>
      <c r="X9" s="164"/>
      <c r="Y9" s="164"/>
      <c r="Z9" s="164"/>
      <c r="AA9" s="164"/>
      <c r="AB9" s="164"/>
    </row>
    <row r="10" spans="1:43" s="5" customFormat="1" ht="24.75" customHeight="1">
      <c r="A10" s="12"/>
      <c r="B10" s="13"/>
      <c r="C10" s="13"/>
      <c r="D10" s="4"/>
      <c r="E10" s="104"/>
      <c r="F10" s="13"/>
      <c r="G10" s="8"/>
      <c r="H10" s="4"/>
      <c r="I10" s="4"/>
      <c r="J10" s="4"/>
      <c r="K10" s="4"/>
      <c r="L10" s="4"/>
      <c r="M10" s="4"/>
      <c r="N10" s="4"/>
      <c r="O10" s="4"/>
      <c r="P10" s="4"/>
      <c r="Q10" s="166" t="s">
        <v>5</v>
      </c>
      <c r="R10" s="239"/>
      <c r="S10" s="166"/>
      <c r="T10" s="239"/>
      <c r="U10" s="239"/>
      <c r="V10" s="239"/>
      <c r="W10" s="239"/>
      <c r="X10" s="13"/>
      <c r="Y10" s="13"/>
      <c r="Z10" s="13"/>
      <c r="AA10" s="13"/>
      <c r="AB10" s="4"/>
      <c r="AC10" s="4"/>
      <c r="AM10" s="164"/>
      <c r="AN10" s="164"/>
      <c r="AO10" s="164"/>
      <c r="AP10" s="164"/>
      <c r="AQ10" s="164"/>
    </row>
    <row r="11" spans="1:43" ht="27.75" customHeight="1">
      <c r="A11" s="14"/>
      <c r="B11" s="15"/>
      <c r="C11" s="15"/>
      <c r="D11" s="15"/>
      <c r="E11" s="127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240" t="s">
        <v>6</v>
      </c>
      <c r="R11" s="241"/>
      <c r="S11" s="240"/>
      <c r="T11" s="242"/>
      <c r="U11" s="242"/>
      <c r="V11" s="242"/>
      <c r="W11" s="243"/>
      <c r="X11" s="244"/>
      <c r="Y11" s="8"/>
      <c r="Z11" s="244"/>
      <c r="AA11" s="244"/>
      <c r="AB11" s="15"/>
      <c r="AC11" s="15"/>
      <c r="AD11" s="15"/>
      <c r="AM11" s="167"/>
      <c r="AN11" s="168"/>
      <c r="AO11" s="168"/>
      <c r="AP11" s="168"/>
      <c r="AQ11" s="167"/>
    </row>
    <row r="12" spans="1:43" ht="27.75" customHeight="1">
      <c r="A12" s="17"/>
      <c r="B12" s="10"/>
      <c r="C12" s="10"/>
      <c r="D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66" t="s">
        <v>72</v>
      </c>
      <c r="R12" s="241"/>
      <c r="S12" s="166"/>
      <c r="T12" s="166"/>
      <c r="U12" s="166"/>
      <c r="V12" s="166"/>
      <c r="W12" s="243"/>
      <c r="X12" s="244"/>
      <c r="Y12" s="244"/>
      <c r="Z12" s="244"/>
      <c r="AA12" s="244"/>
      <c r="AB12" s="7"/>
      <c r="AC12" s="7"/>
      <c r="AD12" s="7"/>
      <c r="AM12" s="167"/>
      <c r="AN12" s="170"/>
      <c r="AO12" s="170"/>
      <c r="AP12" s="170"/>
      <c r="AQ12" s="167"/>
    </row>
    <row r="13" spans="1:43" ht="27.75" customHeight="1">
      <c r="A13" s="17"/>
      <c r="B13" s="10"/>
      <c r="C13" s="10"/>
      <c r="D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66" t="s">
        <v>73</v>
      </c>
      <c r="R13" s="241"/>
      <c r="S13" s="166"/>
      <c r="T13" s="166"/>
      <c r="U13" s="166"/>
      <c r="V13" s="166"/>
      <c r="W13" s="243"/>
      <c r="X13" s="244"/>
      <c r="Y13" s="244"/>
      <c r="Z13" s="244"/>
      <c r="AA13" s="244"/>
      <c r="AB13" s="7"/>
      <c r="AC13" s="7"/>
      <c r="AD13" s="7"/>
      <c r="AM13" s="167"/>
      <c r="AN13" s="170"/>
      <c r="AO13" s="170"/>
      <c r="AP13" s="170"/>
      <c r="AQ13" s="167"/>
    </row>
    <row r="14" spans="1:28" ht="24.75" customHeight="1" thickBot="1">
      <c r="A14" s="14"/>
      <c r="B14" s="15"/>
      <c r="C14" s="15"/>
      <c r="D14" s="15"/>
      <c r="E14" s="14"/>
      <c r="F14" s="7"/>
      <c r="G14" s="7"/>
      <c r="H14" s="7"/>
      <c r="I14" s="7"/>
      <c r="J14" s="7"/>
      <c r="K14" s="7"/>
      <c r="L14" s="7"/>
      <c r="M14" s="10"/>
      <c r="N14" s="10"/>
      <c r="O14" s="10"/>
      <c r="P14" s="10"/>
      <c r="Q14" s="7"/>
      <c r="R14" s="7"/>
      <c r="S14" s="7"/>
      <c r="T14" s="170"/>
      <c r="U14" s="170"/>
      <c r="V14" s="170"/>
      <c r="W14" s="170"/>
      <c r="Y14" s="170"/>
      <c r="Z14" s="170"/>
      <c r="AA14" s="170"/>
      <c r="AB14" s="169"/>
    </row>
    <row r="15" spans="1:28" ht="22.5" customHeight="1">
      <c r="A15" s="436" t="s">
        <v>7</v>
      </c>
      <c r="B15" s="439" t="s">
        <v>8</v>
      </c>
      <c r="C15" s="440"/>
      <c r="D15" s="445" t="s">
        <v>54</v>
      </c>
      <c r="E15" s="448" t="s">
        <v>9</v>
      </c>
      <c r="F15" s="500" t="s">
        <v>10</v>
      </c>
      <c r="G15" s="501"/>
      <c r="H15" s="501"/>
      <c r="I15" s="502"/>
      <c r="J15" s="502"/>
      <c r="K15" s="502"/>
      <c r="L15" s="503"/>
      <c r="M15" s="459" t="s">
        <v>11</v>
      </c>
      <c r="N15" s="460"/>
      <c r="O15" s="460"/>
      <c r="P15" s="460"/>
      <c r="Q15" s="460"/>
      <c r="R15" s="460"/>
      <c r="S15" s="461"/>
      <c r="T15" s="492" t="s">
        <v>12</v>
      </c>
      <c r="U15" s="473"/>
      <c r="V15" s="473"/>
      <c r="W15" s="473"/>
      <c r="X15" s="474"/>
      <c r="Y15" s="473" t="s">
        <v>97</v>
      </c>
      <c r="Z15" s="473"/>
      <c r="AA15" s="473"/>
      <c r="AB15" s="474"/>
    </row>
    <row r="16" spans="1:28" ht="22.5" customHeight="1">
      <c r="A16" s="437"/>
      <c r="B16" s="441"/>
      <c r="C16" s="442"/>
      <c r="D16" s="446"/>
      <c r="E16" s="449"/>
      <c r="F16" s="504"/>
      <c r="G16" s="505"/>
      <c r="H16" s="505"/>
      <c r="I16" s="506"/>
      <c r="J16" s="506"/>
      <c r="K16" s="506"/>
      <c r="L16" s="507"/>
      <c r="M16" s="496" t="s">
        <v>13</v>
      </c>
      <c r="N16" s="465" t="s">
        <v>14</v>
      </c>
      <c r="O16" s="466"/>
      <c r="P16" s="466"/>
      <c r="Q16" s="466"/>
      <c r="R16" s="466"/>
      <c r="S16" s="467"/>
      <c r="T16" s="493"/>
      <c r="U16" s="475"/>
      <c r="V16" s="475"/>
      <c r="W16" s="475"/>
      <c r="X16" s="476"/>
      <c r="Y16" s="475"/>
      <c r="Z16" s="475"/>
      <c r="AA16" s="475"/>
      <c r="AB16" s="476"/>
    </row>
    <row r="17" spans="1:28" ht="22.5" customHeight="1">
      <c r="A17" s="437"/>
      <c r="B17" s="441"/>
      <c r="C17" s="442"/>
      <c r="D17" s="446"/>
      <c r="E17" s="449"/>
      <c r="F17" s="496" t="s">
        <v>15</v>
      </c>
      <c r="G17" s="462" t="s">
        <v>16</v>
      </c>
      <c r="H17" s="462" t="s">
        <v>17</v>
      </c>
      <c r="I17" s="498" t="s">
        <v>18</v>
      </c>
      <c r="J17" s="464" t="s">
        <v>74</v>
      </c>
      <c r="K17" s="462" t="s">
        <v>19</v>
      </c>
      <c r="L17" s="471" t="s">
        <v>20</v>
      </c>
      <c r="M17" s="496"/>
      <c r="N17" s="462" t="s">
        <v>98</v>
      </c>
      <c r="O17" s="456" t="s">
        <v>99</v>
      </c>
      <c r="P17" s="462" t="s">
        <v>21</v>
      </c>
      <c r="Q17" s="462" t="s">
        <v>22</v>
      </c>
      <c r="R17" s="462" t="s">
        <v>23</v>
      </c>
      <c r="S17" s="468" t="s">
        <v>24</v>
      </c>
      <c r="T17" s="493"/>
      <c r="U17" s="475"/>
      <c r="V17" s="475"/>
      <c r="W17" s="475"/>
      <c r="X17" s="476"/>
      <c r="Y17" s="475"/>
      <c r="Z17" s="475"/>
      <c r="AA17" s="475"/>
      <c r="AB17" s="476"/>
    </row>
    <row r="18" spans="1:28" ht="22.5" customHeight="1">
      <c r="A18" s="437"/>
      <c r="B18" s="441"/>
      <c r="C18" s="442"/>
      <c r="D18" s="446"/>
      <c r="E18" s="449"/>
      <c r="F18" s="496"/>
      <c r="G18" s="462"/>
      <c r="H18" s="462"/>
      <c r="I18" s="498"/>
      <c r="J18" s="457"/>
      <c r="K18" s="462"/>
      <c r="L18" s="471"/>
      <c r="M18" s="496"/>
      <c r="N18" s="462"/>
      <c r="O18" s="457"/>
      <c r="P18" s="462"/>
      <c r="Q18" s="462"/>
      <c r="R18" s="462"/>
      <c r="S18" s="469"/>
      <c r="T18" s="493"/>
      <c r="U18" s="475"/>
      <c r="V18" s="475"/>
      <c r="W18" s="475"/>
      <c r="X18" s="476"/>
      <c r="Y18" s="475"/>
      <c r="Z18" s="475"/>
      <c r="AA18" s="475"/>
      <c r="AB18" s="476"/>
    </row>
    <row r="19" spans="1:28" ht="22.5" customHeight="1">
      <c r="A19" s="437"/>
      <c r="B19" s="441"/>
      <c r="C19" s="442"/>
      <c r="D19" s="446"/>
      <c r="E19" s="449"/>
      <c r="F19" s="496"/>
      <c r="G19" s="462"/>
      <c r="H19" s="462"/>
      <c r="I19" s="498"/>
      <c r="J19" s="457"/>
      <c r="K19" s="462"/>
      <c r="L19" s="471"/>
      <c r="M19" s="496"/>
      <c r="N19" s="462"/>
      <c r="O19" s="457"/>
      <c r="P19" s="462"/>
      <c r="Q19" s="462"/>
      <c r="R19" s="462"/>
      <c r="S19" s="469"/>
      <c r="T19" s="481"/>
      <c r="U19" s="477"/>
      <c r="V19" s="477"/>
      <c r="W19" s="477"/>
      <c r="X19" s="478"/>
      <c r="Y19" s="477"/>
      <c r="Z19" s="477"/>
      <c r="AA19" s="477"/>
      <c r="AB19" s="478"/>
    </row>
    <row r="20" spans="1:28" ht="22.5" customHeight="1">
      <c r="A20" s="437"/>
      <c r="B20" s="441"/>
      <c r="C20" s="442"/>
      <c r="D20" s="446"/>
      <c r="E20" s="449"/>
      <c r="F20" s="496"/>
      <c r="G20" s="462"/>
      <c r="H20" s="462"/>
      <c r="I20" s="498"/>
      <c r="J20" s="457"/>
      <c r="K20" s="462"/>
      <c r="L20" s="471"/>
      <c r="M20" s="496"/>
      <c r="N20" s="462"/>
      <c r="O20" s="457"/>
      <c r="P20" s="462"/>
      <c r="Q20" s="462"/>
      <c r="R20" s="462"/>
      <c r="S20" s="469"/>
      <c r="T20" s="486" t="s">
        <v>25</v>
      </c>
      <c r="U20" s="490" t="s">
        <v>26</v>
      </c>
      <c r="V20" s="490" t="s">
        <v>27</v>
      </c>
      <c r="W20" s="490" t="s">
        <v>28</v>
      </c>
      <c r="X20" s="494" t="s">
        <v>29</v>
      </c>
      <c r="Y20" s="479" t="s">
        <v>55</v>
      </c>
      <c r="Z20" s="480"/>
      <c r="AA20" s="483" t="s">
        <v>35</v>
      </c>
      <c r="AB20" s="484"/>
    </row>
    <row r="21" spans="1:28" ht="22.5" customHeight="1">
      <c r="A21" s="437"/>
      <c r="B21" s="441"/>
      <c r="C21" s="442"/>
      <c r="D21" s="446"/>
      <c r="E21" s="449"/>
      <c r="F21" s="496"/>
      <c r="G21" s="462"/>
      <c r="H21" s="462"/>
      <c r="I21" s="498"/>
      <c r="J21" s="457"/>
      <c r="K21" s="462"/>
      <c r="L21" s="471"/>
      <c r="M21" s="496"/>
      <c r="N21" s="462"/>
      <c r="O21" s="457"/>
      <c r="P21" s="462"/>
      <c r="Q21" s="462"/>
      <c r="R21" s="462"/>
      <c r="S21" s="469"/>
      <c r="T21" s="486"/>
      <c r="U21" s="490"/>
      <c r="V21" s="490"/>
      <c r="W21" s="490"/>
      <c r="X21" s="494"/>
      <c r="Y21" s="481"/>
      <c r="Z21" s="482"/>
      <c r="AA21" s="485"/>
      <c r="AB21" s="478"/>
    </row>
    <row r="22" spans="1:28" ht="22.5" customHeight="1">
      <c r="A22" s="437"/>
      <c r="B22" s="441"/>
      <c r="C22" s="442"/>
      <c r="D22" s="446"/>
      <c r="E22" s="449"/>
      <c r="F22" s="496"/>
      <c r="G22" s="462"/>
      <c r="H22" s="462"/>
      <c r="I22" s="498"/>
      <c r="J22" s="457"/>
      <c r="K22" s="462"/>
      <c r="L22" s="471"/>
      <c r="M22" s="496"/>
      <c r="N22" s="462"/>
      <c r="O22" s="457"/>
      <c r="P22" s="462"/>
      <c r="Q22" s="462"/>
      <c r="R22" s="462"/>
      <c r="S22" s="469"/>
      <c r="T22" s="486"/>
      <c r="U22" s="490"/>
      <c r="V22" s="490"/>
      <c r="W22" s="490"/>
      <c r="X22" s="494"/>
      <c r="Y22" s="488" t="s">
        <v>31</v>
      </c>
      <c r="Z22" s="513" t="s">
        <v>36</v>
      </c>
      <c r="AA22" s="513" t="s">
        <v>31</v>
      </c>
      <c r="AB22" s="515" t="s">
        <v>36</v>
      </c>
    </row>
    <row r="23" spans="1:28" ht="22.5" customHeight="1" thickBot="1">
      <c r="A23" s="438"/>
      <c r="B23" s="443"/>
      <c r="C23" s="444"/>
      <c r="D23" s="447"/>
      <c r="E23" s="450"/>
      <c r="F23" s="497"/>
      <c r="G23" s="463"/>
      <c r="H23" s="463"/>
      <c r="I23" s="499"/>
      <c r="J23" s="458"/>
      <c r="K23" s="463"/>
      <c r="L23" s="472"/>
      <c r="M23" s="497"/>
      <c r="N23" s="463"/>
      <c r="O23" s="458"/>
      <c r="P23" s="463"/>
      <c r="Q23" s="463"/>
      <c r="R23" s="463"/>
      <c r="S23" s="470"/>
      <c r="T23" s="487"/>
      <c r="U23" s="491"/>
      <c r="V23" s="491"/>
      <c r="W23" s="491"/>
      <c r="X23" s="495"/>
      <c r="Y23" s="489"/>
      <c r="Z23" s="514"/>
      <c r="AA23" s="514"/>
      <c r="AB23" s="516"/>
    </row>
    <row r="24" spans="1:28" ht="24.75" customHeight="1" thickBot="1">
      <c r="A24" s="18">
        <v>1</v>
      </c>
      <c r="B24" s="517">
        <v>2</v>
      </c>
      <c r="C24" s="518"/>
      <c r="D24" s="19">
        <v>3</v>
      </c>
      <c r="E24" s="109">
        <v>4</v>
      </c>
      <c r="F24" s="22">
        <v>5</v>
      </c>
      <c r="G24" s="21">
        <v>6</v>
      </c>
      <c r="H24" s="21">
        <v>7</v>
      </c>
      <c r="I24" s="21">
        <v>8</v>
      </c>
      <c r="J24" s="21">
        <v>9</v>
      </c>
      <c r="K24" s="21">
        <v>10</v>
      </c>
      <c r="L24" s="23">
        <v>11</v>
      </c>
      <c r="M24" s="22">
        <v>12</v>
      </c>
      <c r="N24" s="21">
        <v>13</v>
      </c>
      <c r="O24" s="21">
        <v>14</v>
      </c>
      <c r="P24" s="21">
        <v>15</v>
      </c>
      <c r="Q24" s="21">
        <v>16</v>
      </c>
      <c r="R24" s="21">
        <v>17</v>
      </c>
      <c r="S24" s="23">
        <v>18</v>
      </c>
      <c r="T24" s="171">
        <v>19</v>
      </c>
      <c r="U24" s="172">
        <v>20</v>
      </c>
      <c r="V24" s="172">
        <v>21</v>
      </c>
      <c r="W24" s="172">
        <v>22</v>
      </c>
      <c r="X24" s="310">
        <v>23</v>
      </c>
      <c r="Y24" s="326">
        <v>24</v>
      </c>
      <c r="Z24" s="310">
        <v>25</v>
      </c>
      <c r="AA24" s="172">
        <v>26</v>
      </c>
      <c r="AB24" s="173">
        <v>27</v>
      </c>
    </row>
    <row r="25" spans="1:28" ht="24.75" customHeight="1" thickBot="1">
      <c r="A25" s="521" t="s">
        <v>30</v>
      </c>
      <c r="B25" s="522"/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174"/>
      <c r="Z25" s="170"/>
      <c r="AA25" s="170"/>
      <c r="AB25" s="175"/>
    </row>
    <row r="26" spans="1:28" ht="26.25">
      <c r="A26" s="53"/>
      <c r="B26" s="24"/>
      <c r="C26" s="24"/>
      <c r="D26" s="54"/>
      <c r="E26" s="129" t="s">
        <v>93</v>
      </c>
      <c r="F26" s="116"/>
      <c r="G26" s="25"/>
      <c r="H26" s="25"/>
      <c r="I26" s="26"/>
      <c r="J26" s="25"/>
      <c r="K26" s="27">
        <f>SUM(K27:K27)</f>
        <v>5</v>
      </c>
      <c r="L26" s="119">
        <f>SUM(L27:L27)</f>
        <v>3</v>
      </c>
      <c r="M26" s="28"/>
      <c r="N26" s="29"/>
      <c r="O26" s="29"/>
      <c r="P26" s="29"/>
      <c r="Q26" s="29"/>
      <c r="R26" s="29"/>
      <c r="S26" s="158"/>
      <c r="T26" s="159"/>
      <c r="U26" s="160"/>
      <c r="V26" s="160"/>
      <c r="W26" s="160"/>
      <c r="X26" s="292"/>
      <c r="Y26" s="177"/>
      <c r="Z26" s="176"/>
      <c r="AA26" s="176"/>
      <c r="AB26" s="158"/>
    </row>
    <row r="27" spans="1:28" ht="26.25" thickBot="1">
      <c r="A27" s="47" t="s">
        <v>32</v>
      </c>
      <c r="B27" s="263" t="s">
        <v>94</v>
      </c>
      <c r="C27" s="327"/>
      <c r="D27" s="48" t="s">
        <v>31</v>
      </c>
      <c r="E27" s="133" t="s">
        <v>37</v>
      </c>
      <c r="F27" s="51">
        <v>1</v>
      </c>
      <c r="G27" s="49"/>
      <c r="H27" s="49"/>
      <c r="I27" s="50"/>
      <c r="J27" s="50">
        <v>1</v>
      </c>
      <c r="K27" s="50">
        <v>5</v>
      </c>
      <c r="L27" s="52">
        <v>3</v>
      </c>
      <c r="M27" s="51">
        <v>135</v>
      </c>
      <c r="N27" s="49">
        <v>45</v>
      </c>
      <c r="O27" s="49">
        <v>16</v>
      </c>
      <c r="P27" s="49">
        <v>6</v>
      </c>
      <c r="Q27" s="49">
        <v>4</v>
      </c>
      <c r="R27" s="49">
        <v>6</v>
      </c>
      <c r="S27" s="154">
        <v>119</v>
      </c>
      <c r="T27" s="155">
        <v>3</v>
      </c>
      <c r="U27" s="156"/>
      <c r="V27" s="156"/>
      <c r="W27" s="157"/>
      <c r="X27" s="328"/>
      <c r="Y27" s="339">
        <v>3</v>
      </c>
      <c r="Z27" s="340"/>
      <c r="AA27" s="340"/>
      <c r="AB27" s="341"/>
    </row>
    <row r="28" spans="1:28" ht="26.25">
      <c r="A28" s="53"/>
      <c r="B28" s="24"/>
      <c r="C28" s="24"/>
      <c r="D28" s="54"/>
      <c r="E28" s="129" t="s">
        <v>80</v>
      </c>
      <c r="F28" s="116"/>
      <c r="G28" s="25"/>
      <c r="H28" s="25"/>
      <c r="I28" s="25"/>
      <c r="J28" s="25"/>
      <c r="K28" s="27">
        <f>SUM(K29:K30)</f>
        <v>6</v>
      </c>
      <c r="L28" s="119">
        <f>SUM(L29:L30)</f>
        <v>4</v>
      </c>
      <c r="M28" s="287"/>
      <c r="N28" s="282"/>
      <c r="O28" s="282"/>
      <c r="P28" s="282"/>
      <c r="Q28" s="282"/>
      <c r="R28" s="282"/>
      <c r="S28" s="332"/>
      <c r="T28" s="159"/>
      <c r="U28" s="160"/>
      <c r="V28" s="160"/>
      <c r="W28" s="160"/>
      <c r="X28" s="292"/>
      <c r="Y28" s="342"/>
      <c r="Z28" s="343"/>
      <c r="AA28" s="343"/>
      <c r="AB28" s="344"/>
    </row>
    <row r="29" spans="1:28" ht="46.5">
      <c r="A29" s="30" t="s">
        <v>32</v>
      </c>
      <c r="B29" s="55" t="s">
        <v>81</v>
      </c>
      <c r="C29" s="58"/>
      <c r="D29" s="31" t="s">
        <v>31</v>
      </c>
      <c r="E29" s="130" t="s">
        <v>33</v>
      </c>
      <c r="F29" s="34">
        <v>3</v>
      </c>
      <c r="G29" s="32"/>
      <c r="H29" s="32"/>
      <c r="I29" s="33"/>
      <c r="J29" s="33">
        <v>3</v>
      </c>
      <c r="K29" s="33">
        <v>3</v>
      </c>
      <c r="L29" s="35">
        <v>2</v>
      </c>
      <c r="M29" s="34">
        <v>90</v>
      </c>
      <c r="N29" s="32">
        <v>30</v>
      </c>
      <c r="O29" s="32">
        <v>10</v>
      </c>
      <c r="P29" s="32"/>
      <c r="Q29" s="32">
        <v>10</v>
      </c>
      <c r="R29" s="32"/>
      <c r="S29" s="146">
        <v>80</v>
      </c>
      <c r="T29" s="149"/>
      <c r="U29" s="147"/>
      <c r="V29" s="147">
        <v>2</v>
      </c>
      <c r="W29" s="147"/>
      <c r="X29" s="309"/>
      <c r="Y29" s="345">
        <v>2</v>
      </c>
      <c r="Z29" s="346"/>
      <c r="AA29" s="346"/>
      <c r="AB29" s="347"/>
    </row>
    <row r="30" spans="1:28" ht="47.25" thickBot="1">
      <c r="A30" s="36" t="s">
        <v>32</v>
      </c>
      <c r="B30" s="59" t="s">
        <v>82</v>
      </c>
      <c r="C30" s="59"/>
      <c r="D30" s="37" t="s">
        <v>31</v>
      </c>
      <c r="E30" s="131" t="s">
        <v>34</v>
      </c>
      <c r="F30" s="114">
        <v>3</v>
      </c>
      <c r="G30" s="38"/>
      <c r="H30" s="38"/>
      <c r="I30" s="39"/>
      <c r="J30" s="39">
        <v>3</v>
      </c>
      <c r="K30" s="39">
        <v>3</v>
      </c>
      <c r="L30" s="41">
        <v>2</v>
      </c>
      <c r="M30" s="40">
        <v>90</v>
      </c>
      <c r="N30" s="38">
        <v>30</v>
      </c>
      <c r="O30" s="38">
        <v>10</v>
      </c>
      <c r="P30" s="38"/>
      <c r="Q30" s="38">
        <v>10</v>
      </c>
      <c r="R30" s="38"/>
      <c r="S30" s="150">
        <v>80</v>
      </c>
      <c r="T30" s="151"/>
      <c r="U30" s="152"/>
      <c r="V30" s="152">
        <v>2</v>
      </c>
      <c r="W30" s="149"/>
      <c r="X30" s="306"/>
      <c r="Y30" s="348">
        <v>2</v>
      </c>
      <c r="Z30" s="349"/>
      <c r="AA30" s="349"/>
      <c r="AB30" s="350"/>
    </row>
    <row r="31" spans="1:28" ht="27" thickBot="1">
      <c r="A31" s="521" t="s">
        <v>75</v>
      </c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351"/>
      <c r="Z31" s="352"/>
      <c r="AA31" s="352"/>
      <c r="AB31" s="353"/>
    </row>
    <row r="32" spans="1:28" ht="46.5">
      <c r="A32" s="42"/>
      <c r="B32" s="61"/>
      <c r="C32" s="61"/>
      <c r="D32" s="43"/>
      <c r="E32" s="132" t="s">
        <v>95</v>
      </c>
      <c r="F32" s="118"/>
      <c r="G32" s="44"/>
      <c r="H32" s="44"/>
      <c r="I32" s="45"/>
      <c r="J32" s="44"/>
      <c r="K32" s="46">
        <f>SUM(K33:K35)</f>
        <v>14</v>
      </c>
      <c r="L32" s="121">
        <f>SUM(L33:L35)</f>
        <v>9</v>
      </c>
      <c r="M32" s="283"/>
      <c r="N32" s="280"/>
      <c r="O32" s="280"/>
      <c r="P32" s="280"/>
      <c r="Q32" s="280"/>
      <c r="R32" s="280"/>
      <c r="S32" s="278"/>
      <c r="T32" s="262"/>
      <c r="U32" s="153"/>
      <c r="V32" s="153"/>
      <c r="W32" s="153"/>
      <c r="X32" s="285"/>
      <c r="Y32" s="354"/>
      <c r="Z32" s="355"/>
      <c r="AA32" s="355"/>
      <c r="AB32" s="356"/>
    </row>
    <row r="33" spans="1:28" ht="46.5">
      <c r="A33" s="30" t="s">
        <v>32</v>
      </c>
      <c r="B33" s="58" t="s">
        <v>66</v>
      </c>
      <c r="C33" s="58"/>
      <c r="D33" s="31" t="s">
        <v>31</v>
      </c>
      <c r="E33" s="130" t="s">
        <v>60</v>
      </c>
      <c r="F33" s="34">
        <v>1</v>
      </c>
      <c r="G33" s="32"/>
      <c r="H33" s="32"/>
      <c r="I33" s="33"/>
      <c r="J33" s="33">
        <v>1</v>
      </c>
      <c r="K33" s="33">
        <v>6</v>
      </c>
      <c r="L33" s="35">
        <v>4</v>
      </c>
      <c r="M33" s="34">
        <v>180</v>
      </c>
      <c r="N33" s="32">
        <v>60</v>
      </c>
      <c r="O33" s="32">
        <v>18</v>
      </c>
      <c r="P33" s="32">
        <v>6</v>
      </c>
      <c r="Q33" s="32">
        <v>4</v>
      </c>
      <c r="R33" s="32">
        <v>8</v>
      </c>
      <c r="S33" s="35">
        <v>162</v>
      </c>
      <c r="T33" s="149">
        <v>4</v>
      </c>
      <c r="U33" s="147"/>
      <c r="V33" s="148"/>
      <c r="W33" s="148"/>
      <c r="X33" s="311"/>
      <c r="Y33" s="357">
        <v>4</v>
      </c>
      <c r="Z33" s="346"/>
      <c r="AA33" s="346"/>
      <c r="AB33" s="347"/>
    </row>
    <row r="34" spans="1:28" ht="25.5">
      <c r="A34" s="75" t="s">
        <v>35</v>
      </c>
      <c r="B34" s="135" t="s">
        <v>67</v>
      </c>
      <c r="C34" s="136"/>
      <c r="D34" s="43" t="s">
        <v>31</v>
      </c>
      <c r="E34" s="142" t="s">
        <v>61</v>
      </c>
      <c r="F34" s="79">
        <v>2</v>
      </c>
      <c r="G34" s="56"/>
      <c r="H34" s="56"/>
      <c r="I34" s="57"/>
      <c r="J34" s="57">
        <v>2</v>
      </c>
      <c r="K34" s="57">
        <v>5</v>
      </c>
      <c r="L34" s="80">
        <v>3</v>
      </c>
      <c r="M34" s="79">
        <v>135</v>
      </c>
      <c r="N34" s="56">
        <v>45</v>
      </c>
      <c r="O34" s="56">
        <v>16</v>
      </c>
      <c r="P34" s="56">
        <v>6</v>
      </c>
      <c r="Q34" s="56">
        <v>4</v>
      </c>
      <c r="R34" s="56">
        <v>6</v>
      </c>
      <c r="S34" s="80">
        <v>119</v>
      </c>
      <c r="T34" s="181"/>
      <c r="U34" s="260">
        <v>3</v>
      </c>
      <c r="V34" s="182"/>
      <c r="W34" s="260"/>
      <c r="X34" s="309"/>
      <c r="Y34" s="354"/>
      <c r="Z34" s="355"/>
      <c r="AA34" s="358">
        <v>3</v>
      </c>
      <c r="AB34" s="356"/>
    </row>
    <row r="35" spans="1:28" ht="47.25" thickBot="1">
      <c r="A35" s="47" t="s">
        <v>35</v>
      </c>
      <c r="B35" s="144" t="s">
        <v>85</v>
      </c>
      <c r="C35" s="231"/>
      <c r="D35" s="48" t="s">
        <v>31</v>
      </c>
      <c r="E35" s="230" t="s">
        <v>62</v>
      </c>
      <c r="F35" s="72">
        <v>2</v>
      </c>
      <c r="G35" s="49"/>
      <c r="H35" s="49"/>
      <c r="I35" s="50"/>
      <c r="J35" s="50">
        <v>2</v>
      </c>
      <c r="K35" s="50">
        <v>3</v>
      </c>
      <c r="L35" s="52">
        <v>2</v>
      </c>
      <c r="M35" s="51">
        <v>90</v>
      </c>
      <c r="N35" s="49">
        <v>30</v>
      </c>
      <c r="O35" s="49">
        <v>10</v>
      </c>
      <c r="P35" s="49">
        <v>6</v>
      </c>
      <c r="Q35" s="49"/>
      <c r="R35" s="49">
        <v>4</v>
      </c>
      <c r="S35" s="52">
        <v>80</v>
      </c>
      <c r="T35" s="155"/>
      <c r="U35" s="156">
        <v>2</v>
      </c>
      <c r="V35" s="286"/>
      <c r="W35" s="156"/>
      <c r="X35" s="312"/>
      <c r="Y35" s="359"/>
      <c r="Z35" s="340"/>
      <c r="AA35" s="360">
        <v>2</v>
      </c>
      <c r="AB35" s="341"/>
    </row>
    <row r="36" spans="1:28" ht="26.25">
      <c r="A36" s="238"/>
      <c r="B36" s="77"/>
      <c r="C36" s="77"/>
      <c r="D36" s="54"/>
      <c r="E36" s="129" t="s">
        <v>96</v>
      </c>
      <c r="F36" s="116"/>
      <c r="G36" s="25"/>
      <c r="H36" s="25"/>
      <c r="I36" s="26"/>
      <c r="J36" s="25"/>
      <c r="K36" s="232">
        <f>SUM(K37:K38)</f>
        <v>12</v>
      </c>
      <c r="L36" s="233">
        <f>SUM(L37:L38)</f>
        <v>8</v>
      </c>
      <c r="M36" s="234"/>
      <c r="N36" s="235"/>
      <c r="O36" s="235"/>
      <c r="P36" s="235"/>
      <c r="Q36" s="235"/>
      <c r="R36" s="235"/>
      <c r="S36" s="236"/>
      <c r="T36" s="237"/>
      <c r="U36" s="184"/>
      <c r="V36" s="184"/>
      <c r="W36" s="184"/>
      <c r="X36" s="313"/>
      <c r="Y36" s="361"/>
      <c r="Z36" s="362"/>
      <c r="AA36" s="343"/>
      <c r="AB36" s="344"/>
    </row>
    <row r="37" spans="1:28" ht="46.5">
      <c r="A37" s="75" t="s">
        <v>32</v>
      </c>
      <c r="B37" s="433" t="s">
        <v>101</v>
      </c>
      <c r="C37" s="434"/>
      <c r="D37" s="31" t="s">
        <v>36</v>
      </c>
      <c r="E37" s="333" t="s">
        <v>102</v>
      </c>
      <c r="F37" s="79"/>
      <c r="G37" s="56"/>
      <c r="H37" s="56"/>
      <c r="I37" s="57">
        <v>2</v>
      </c>
      <c r="J37" s="57">
        <v>2</v>
      </c>
      <c r="K37" s="57">
        <v>6</v>
      </c>
      <c r="L37" s="80">
        <v>4</v>
      </c>
      <c r="M37" s="79">
        <v>180</v>
      </c>
      <c r="N37" s="56">
        <v>60</v>
      </c>
      <c r="O37" s="56">
        <v>18</v>
      </c>
      <c r="P37" s="56">
        <v>6</v>
      </c>
      <c r="Q37" s="56">
        <v>4</v>
      </c>
      <c r="R37" s="56">
        <v>8</v>
      </c>
      <c r="S37" s="80">
        <v>162</v>
      </c>
      <c r="T37" s="181"/>
      <c r="U37" s="182">
        <v>4</v>
      </c>
      <c r="V37" s="182"/>
      <c r="W37" s="182"/>
      <c r="X37" s="314"/>
      <c r="Y37" s="354"/>
      <c r="Z37" s="358">
        <v>4</v>
      </c>
      <c r="AA37" s="355"/>
      <c r="AB37" s="347"/>
    </row>
    <row r="38" spans="1:28" ht="47.25" thickBot="1">
      <c r="A38" s="65" t="s">
        <v>35</v>
      </c>
      <c r="B38" s="263" t="s">
        <v>86</v>
      </c>
      <c r="C38" s="70"/>
      <c r="D38" s="48" t="s">
        <v>36</v>
      </c>
      <c r="E38" s="133" t="s">
        <v>63</v>
      </c>
      <c r="F38" s="264">
        <v>2</v>
      </c>
      <c r="G38" s="50">
        <v>2</v>
      </c>
      <c r="H38" s="49"/>
      <c r="I38" s="50"/>
      <c r="J38" s="50"/>
      <c r="K38" s="50">
        <v>6</v>
      </c>
      <c r="L38" s="52">
        <v>4</v>
      </c>
      <c r="M38" s="51">
        <v>180</v>
      </c>
      <c r="N38" s="49">
        <v>60</v>
      </c>
      <c r="O38" s="49">
        <v>18</v>
      </c>
      <c r="P38" s="49">
        <v>6</v>
      </c>
      <c r="Q38" s="49">
        <v>4</v>
      </c>
      <c r="R38" s="49">
        <v>8</v>
      </c>
      <c r="S38" s="52">
        <v>162</v>
      </c>
      <c r="T38" s="155"/>
      <c r="U38" s="156">
        <v>4</v>
      </c>
      <c r="V38" s="156"/>
      <c r="W38" s="156"/>
      <c r="X38" s="312"/>
      <c r="Y38" s="359"/>
      <c r="Z38" s="340"/>
      <c r="AA38" s="340"/>
      <c r="AB38" s="341">
        <v>4</v>
      </c>
    </row>
    <row r="39" spans="1:28" ht="46.5">
      <c r="A39" s="334"/>
      <c r="B39" s="393"/>
      <c r="C39" s="394"/>
      <c r="D39" s="395"/>
      <c r="E39" s="129" t="s">
        <v>143</v>
      </c>
      <c r="F39" s="265"/>
      <c r="G39" s="266"/>
      <c r="H39" s="266"/>
      <c r="I39" s="26"/>
      <c r="J39" s="25"/>
      <c r="K39" s="27">
        <f>SUM(K40:K41)</f>
        <v>10</v>
      </c>
      <c r="L39" s="119">
        <f>SUM(L40:L41)</f>
        <v>6</v>
      </c>
      <c r="M39" s="287"/>
      <c r="N39" s="282"/>
      <c r="O39" s="282"/>
      <c r="P39" s="282"/>
      <c r="Q39" s="282"/>
      <c r="R39" s="282"/>
      <c r="S39" s="288"/>
      <c r="T39" s="159"/>
      <c r="U39" s="160"/>
      <c r="V39" s="160"/>
      <c r="W39" s="160"/>
      <c r="X39" s="292"/>
      <c r="Y39" s="361"/>
      <c r="Z39" s="343"/>
      <c r="AA39" s="343"/>
      <c r="AB39" s="344"/>
    </row>
    <row r="40" spans="1:28" ht="26.25">
      <c r="A40" s="30" t="s">
        <v>32</v>
      </c>
      <c r="B40" s="307" t="s">
        <v>106</v>
      </c>
      <c r="C40" s="392"/>
      <c r="D40" s="308" t="s">
        <v>36</v>
      </c>
      <c r="E40" s="396" t="s">
        <v>107</v>
      </c>
      <c r="F40" s="267"/>
      <c r="G40" s="268">
        <v>3</v>
      </c>
      <c r="H40" s="268"/>
      <c r="I40" s="66"/>
      <c r="J40" s="269"/>
      <c r="K40" s="270">
        <v>5</v>
      </c>
      <c r="L40" s="271">
        <v>3</v>
      </c>
      <c r="M40" s="283">
        <v>135</v>
      </c>
      <c r="N40" s="280">
        <v>45</v>
      </c>
      <c r="O40" s="280">
        <v>16</v>
      </c>
      <c r="P40" s="280">
        <v>6</v>
      </c>
      <c r="Q40" s="280"/>
      <c r="R40" s="280">
        <v>10</v>
      </c>
      <c r="S40" s="278">
        <v>119</v>
      </c>
      <c r="T40" s="262"/>
      <c r="U40" s="153"/>
      <c r="V40" s="153">
        <v>3</v>
      </c>
      <c r="W40" s="153"/>
      <c r="X40" s="285"/>
      <c r="Y40" s="354"/>
      <c r="Z40" s="358">
        <v>3</v>
      </c>
      <c r="AA40" s="355"/>
      <c r="AB40" s="356"/>
    </row>
    <row r="41" spans="1:28" ht="26.25" thickBot="1">
      <c r="A41" s="36" t="s">
        <v>32</v>
      </c>
      <c r="B41" s="381" t="s">
        <v>108</v>
      </c>
      <c r="C41" s="381"/>
      <c r="D41" s="382" t="s">
        <v>36</v>
      </c>
      <c r="E41" s="397" t="s">
        <v>109</v>
      </c>
      <c r="F41" s="114">
        <v>4</v>
      </c>
      <c r="G41" s="111">
        <v>4</v>
      </c>
      <c r="H41" s="111"/>
      <c r="I41" s="111"/>
      <c r="J41" s="383"/>
      <c r="K41" s="113">
        <v>5</v>
      </c>
      <c r="L41" s="115">
        <v>3</v>
      </c>
      <c r="M41" s="384">
        <v>135</v>
      </c>
      <c r="N41" s="261">
        <v>45</v>
      </c>
      <c r="O41" s="261">
        <v>16</v>
      </c>
      <c r="P41" s="261">
        <v>6</v>
      </c>
      <c r="Q41" s="261">
        <v>4</v>
      </c>
      <c r="R41" s="261">
        <v>6</v>
      </c>
      <c r="S41" s="385">
        <v>119</v>
      </c>
      <c r="T41" s="386"/>
      <c r="U41" s="250"/>
      <c r="V41" s="250"/>
      <c r="W41" s="250">
        <v>3</v>
      </c>
      <c r="X41" s="387"/>
      <c r="Y41" s="367"/>
      <c r="Z41" s="368">
        <v>3</v>
      </c>
      <c r="AA41" s="349"/>
      <c r="AB41" s="350"/>
    </row>
    <row r="42" spans="1:28" ht="45.75" customHeight="1">
      <c r="A42" s="335"/>
      <c r="B42" s="61"/>
      <c r="C42" s="61"/>
      <c r="D42" s="336"/>
      <c r="E42" s="132" t="s">
        <v>87</v>
      </c>
      <c r="F42" s="265"/>
      <c r="G42" s="266"/>
      <c r="H42" s="266"/>
      <c r="I42" s="266"/>
      <c r="J42" s="25"/>
      <c r="K42" s="27">
        <f>SUM(K43:K46)</f>
        <v>20</v>
      </c>
      <c r="L42" s="119">
        <f>SUM(L43:L46)</f>
        <v>12</v>
      </c>
      <c r="M42" s="287"/>
      <c r="N42" s="282"/>
      <c r="O42" s="282"/>
      <c r="P42" s="282"/>
      <c r="Q42" s="282"/>
      <c r="R42" s="282"/>
      <c r="S42" s="288"/>
      <c r="T42" s="159"/>
      <c r="U42" s="160"/>
      <c r="V42" s="160"/>
      <c r="W42" s="160"/>
      <c r="X42" s="292"/>
      <c r="Y42" s="361"/>
      <c r="Z42" s="362"/>
      <c r="AA42" s="343"/>
      <c r="AB42" s="344"/>
    </row>
    <row r="43" spans="1:28" ht="25.5">
      <c r="A43" s="30" t="s">
        <v>32</v>
      </c>
      <c r="B43" s="55" t="s">
        <v>88</v>
      </c>
      <c r="C43" s="58"/>
      <c r="D43" s="31" t="s">
        <v>36</v>
      </c>
      <c r="E43" s="130" t="s">
        <v>64</v>
      </c>
      <c r="F43" s="34"/>
      <c r="G43" s="32"/>
      <c r="H43" s="32">
        <v>1</v>
      </c>
      <c r="I43" s="33"/>
      <c r="J43" s="33"/>
      <c r="K43" s="33">
        <v>5</v>
      </c>
      <c r="L43" s="35">
        <v>3</v>
      </c>
      <c r="M43" s="34">
        <v>135</v>
      </c>
      <c r="N43" s="32">
        <v>45</v>
      </c>
      <c r="O43" s="32">
        <v>16</v>
      </c>
      <c r="P43" s="32">
        <v>6</v>
      </c>
      <c r="Q43" s="32"/>
      <c r="R43" s="32">
        <v>10</v>
      </c>
      <c r="S43" s="35">
        <v>119</v>
      </c>
      <c r="T43" s="149">
        <v>3</v>
      </c>
      <c r="U43" s="147"/>
      <c r="V43" s="147"/>
      <c r="W43" s="147"/>
      <c r="X43" s="311"/>
      <c r="Y43" s="357"/>
      <c r="Z43" s="366">
        <v>3</v>
      </c>
      <c r="AA43" s="346"/>
      <c r="AB43" s="347"/>
    </row>
    <row r="44" spans="1:28" ht="46.5">
      <c r="A44" s="30" t="s">
        <v>32</v>
      </c>
      <c r="B44" s="55" t="s">
        <v>89</v>
      </c>
      <c r="C44" s="58"/>
      <c r="D44" s="31" t="s">
        <v>36</v>
      </c>
      <c r="E44" s="130" t="s">
        <v>65</v>
      </c>
      <c r="F44" s="34">
        <v>1</v>
      </c>
      <c r="G44" s="32"/>
      <c r="H44" s="32"/>
      <c r="I44" s="33"/>
      <c r="J44" s="33">
        <v>1</v>
      </c>
      <c r="K44" s="33">
        <v>5</v>
      </c>
      <c r="L44" s="35">
        <v>3</v>
      </c>
      <c r="M44" s="34">
        <v>135</v>
      </c>
      <c r="N44" s="32">
        <v>45</v>
      </c>
      <c r="O44" s="32">
        <v>16</v>
      </c>
      <c r="P44" s="32">
        <v>10</v>
      </c>
      <c r="Q44" s="32"/>
      <c r="R44" s="32">
        <v>6</v>
      </c>
      <c r="S44" s="35">
        <v>119</v>
      </c>
      <c r="T44" s="149">
        <v>3</v>
      </c>
      <c r="U44" s="147"/>
      <c r="V44" s="147"/>
      <c r="W44" s="147"/>
      <c r="X44" s="311"/>
      <c r="Y44" s="357"/>
      <c r="Z44" s="366">
        <v>3</v>
      </c>
      <c r="AA44" s="346"/>
      <c r="AB44" s="347"/>
    </row>
    <row r="45" spans="1:28" ht="48" customHeight="1">
      <c r="A45" s="30" t="s">
        <v>32</v>
      </c>
      <c r="B45" s="55" t="s">
        <v>148</v>
      </c>
      <c r="C45" s="58"/>
      <c r="D45" s="31" t="s">
        <v>36</v>
      </c>
      <c r="E45" s="130" t="s">
        <v>103</v>
      </c>
      <c r="F45" s="68"/>
      <c r="G45" s="66"/>
      <c r="H45" s="66"/>
      <c r="I45" s="67">
        <v>1</v>
      </c>
      <c r="J45" s="67">
        <v>1</v>
      </c>
      <c r="K45" s="67">
        <v>5</v>
      </c>
      <c r="L45" s="69">
        <v>3</v>
      </c>
      <c r="M45" s="68">
        <v>135</v>
      </c>
      <c r="N45" s="66">
        <v>45</v>
      </c>
      <c r="O45" s="66">
        <v>16</v>
      </c>
      <c r="P45" s="66">
        <v>6</v>
      </c>
      <c r="Q45" s="66"/>
      <c r="R45" s="66">
        <v>10</v>
      </c>
      <c r="S45" s="69">
        <v>119</v>
      </c>
      <c r="T45" s="149">
        <v>3</v>
      </c>
      <c r="U45" s="147"/>
      <c r="V45" s="147"/>
      <c r="W45" s="147"/>
      <c r="X45" s="309"/>
      <c r="Y45" s="357"/>
      <c r="Z45" s="366">
        <v>3</v>
      </c>
      <c r="AA45" s="346"/>
      <c r="AB45" s="347"/>
    </row>
    <row r="46" spans="1:28" ht="26.25" thickBot="1">
      <c r="A46" s="47" t="s">
        <v>32</v>
      </c>
      <c r="B46" s="70" t="s">
        <v>104</v>
      </c>
      <c r="C46" s="71"/>
      <c r="D46" s="48" t="s">
        <v>36</v>
      </c>
      <c r="E46" s="133" t="s">
        <v>105</v>
      </c>
      <c r="F46" s="114">
        <v>2</v>
      </c>
      <c r="G46" s="111"/>
      <c r="H46" s="111"/>
      <c r="I46" s="113"/>
      <c r="J46" s="113">
        <v>2</v>
      </c>
      <c r="K46" s="113">
        <v>5</v>
      </c>
      <c r="L46" s="115">
        <v>3</v>
      </c>
      <c r="M46" s="114">
        <v>135</v>
      </c>
      <c r="N46" s="111">
        <v>45</v>
      </c>
      <c r="O46" s="111">
        <v>16</v>
      </c>
      <c r="P46" s="111">
        <v>6</v>
      </c>
      <c r="Q46" s="111"/>
      <c r="R46" s="111">
        <v>10</v>
      </c>
      <c r="S46" s="115">
        <v>119</v>
      </c>
      <c r="T46" s="151"/>
      <c r="U46" s="152">
        <v>3</v>
      </c>
      <c r="V46" s="250"/>
      <c r="W46" s="250"/>
      <c r="X46" s="306"/>
      <c r="Y46" s="367"/>
      <c r="Z46" s="368">
        <v>3</v>
      </c>
      <c r="AA46" s="349"/>
      <c r="AB46" s="350"/>
    </row>
    <row r="47" spans="1:28" ht="46.5">
      <c r="A47" s="334"/>
      <c r="B47" s="60"/>
      <c r="C47" s="60"/>
      <c r="D47" s="337"/>
      <c r="E47" s="129" t="s">
        <v>90</v>
      </c>
      <c r="F47" s="226"/>
      <c r="G47" s="227"/>
      <c r="H47" s="227"/>
      <c r="I47" s="228"/>
      <c r="J47" s="227"/>
      <c r="K47" s="245">
        <f>SUM(K48:K51)</f>
        <v>16</v>
      </c>
      <c r="L47" s="245">
        <f>SUM(L48:L51)</f>
        <v>10</v>
      </c>
      <c r="M47" s="251"/>
      <c r="N47" s="252"/>
      <c r="O47" s="252"/>
      <c r="P47" s="252"/>
      <c r="Q47" s="252"/>
      <c r="R47" s="252"/>
      <c r="S47" s="253"/>
      <c r="T47" s="254"/>
      <c r="U47" s="229"/>
      <c r="V47" s="229"/>
      <c r="W47" s="229"/>
      <c r="X47" s="315"/>
      <c r="Y47" s="369"/>
      <c r="Z47" s="370"/>
      <c r="AA47" s="370"/>
      <c r="AB47" s="371"/>
    </row>
    <row r="48" spans="1:28" ht="31.5" customHeight="1">
      <c r="A48" s="304" t="s">
        <v>35</v>
      </c>
      <c r="B48" s="451" t="s">
        <v>144</v>
      </c>
      <c r="C48" s="451"/>
      <c r="D48" s="308" t="s">
        <v>36</v>
      </c>
      <c r="E48" s="421" t="s">
        <v>145</v>
      </c>
      <c r="F48" s="179">
        <v>1</v>
      </c>
      <c r="G48" s="147">
        <v>1</v>
      </c>
      <c r="H48" s="147"/>
      <c r="I48" s="309"/>
      <c r="J48" s="309"/>
      <c r="K48" s="309">
        <v>5</v>
      </c>
      <c r="L48" s="146">
        <v>3</v>
      </c>
      <c r="M48" s="303">
        <v>135</v>
      </c>
      <c r="N48" s="94">
        <v>45</v>
      </c>
      <c r="O48" s="94">
        <v>16</v>
      </c>
      <c r="P48" s="94">
        <v>6</v>
      </c>
      <c r="Q48" s="94">
        <v>4</v>
      </c>
      <c r="R48" s="94">
        <v>6</v>
      </c>
      <c r="S48" s="95">
        <v>119</v>
      </c>
      <c r="T48" s="149">
        <v>3</v>
      </c>
      <c r="U48" s="147"/>
      <c r="V48" s="189"/>
      <c r="W48" s="147"/>
      <c r="X48" s="309"/>
      <c r="Y48" s="357"/>
      <c r="Z48" s="366"/>
      <c r="AA48" s="346"/>
      <c r="AB48" s="347">
        <v>3</v>
      </c>
    </row>
    <row r="49" spans="1:28" ht="48" customHeight="1">
      <c r="A49" s="47" t="s">
        <v>35</v>
      </c>
      <c r="B49" s="422" t="s">
        <v>146</v>
      </c>
      <c r="C49" s="423"/>
      <c r="D49" s="403" t="s">
        <v>36</v>
      </c>
      <c r="E49" s="405" t="s">
        <v>147</v>
      </c>
      <c r="F49" s="51">
        <v>2</v>
      </c>
      <c r="G49" s="49"/>
      <c r="H49" s="49"/>
      <c r="I49" s="50"/>
      <c r="J49" s="50">
        <v>2</v>
      </c>
      <c r="K49" s="50">
        <v>5</v>
      </c>
      <c r="L49" s="35">
        <v>3</v>
      </c>
      <c r="M49" s="34">
        <v>135</v>
      </c>
      <c r="N49" s="94">
        <v>45</v>
      </c>
      <c r="O49" s="94">
        <v>16</v>
      </c>
      <c r="P49" s="94">
        <v>6</v>
      </c>
      <c r="Q49" s="94"/>
      <c r="R49" s="94">
        <v>10</v>
      </c>
      <c r="S49" s="95">
        <v>119</v>
      </c>
      <c r="T49" s="149"/>
      <c r="U49" s="156">
        <v>3</v>
      </c>
      <c r="V49" s="156"/>
      <c r="W49" s="156"/>
      <c r="X49" s="312"/>
      <c r="Y49" s="359"/>
      <c r="Z49" s="360"/>
      <c r="AA49" s="340"/>
      <c r="AB49" s="341">
        <v>3</v>
      </c>
    </row>
    <row r="50" spans="1:28" ht="30" customHeight="1">
      <c r="A50" s="30" t="s">
        <v>32</v>
      </c>
      <c r="B50" s="73" t="s">
        <v>91</v>
      </c>
      <c r="C50" s="63"/>
      <c r="D50" s="31" t="s">
        <v>36</v>
      </c>
      <c r="E50" s="130" t="s">
        <v>78</v>
      </c>
      <c r="F50" s="293"/>
      <c r="G50" s="66"/>
      <c r="H50" s="66"/>
      <c r="I50" s="67">
        <v>3</v>
      </c>
      <c r="J50" s="67">
        <v>3</v>
      </c>
      <c r="K50" s="67">
        <v>3</v>
      </c>
      <c r="L50" s="69">
        <v>2</v>
      </c>
      <c r="M50" s="68">
        <v>90</v>
      </c>
      <c r="N50" s="424">
        <v>30</v>
      </c>
      <c r="O50" s="424">
        <v>10</v>
      </c>
      <c r="P50" s="424">
        <v>6</v>
      </c>
      <c r="Q50" s="424">
        <v>4</v>
      </c>
      <c r="R50" s="94"/>
      <c r="S50" s="425">
        <v>80</v>
      </c>
      <c r="T50" s="149"/>
      <c r="U50" s="147"/>
      <c r="V50" s="147">
        <v>2</v>
      </c>
      <c r="W50" s="147"/>
      <c r="X50" s="309"/>
      <c r="Y50" s="357"/>
      <c r="Z50" s="346">
        <v>2</v>
      </c>
      <c r="AA50" s="346"/>
      <c r="AB50" s="347"/>
    </row>
    <row r="51" spans="1:28" ht="30.75" customHeight="1" thickBot="1">
      <c r="A51" s="36" t="s">
        <v>32</v>
      </c>
      <c r="B51" s="120" t="s">
        <v>92</v>
      </c>
      <c r="C51" s="338"/>
      <c r="D51" s="37" t="s">
        <v>36</v>
      </c>
      <c r="E51" s="131" t="s">
        <v>38</v>
      </c>
      <c r="F51" s="114">
        <v>4</v>
      </c>
      <c r="G51" s="111"/>
      <c r="H51" s="111"/>
      <c r="I51" s="261"/>
      <c r="J51" s="294">
        <v>4</v>
      </c>
      <c r="K51" s="113">
        <v>3</v>
      </c>
      <c r="L51" s="115">
        <v>2</v>
      </c>
      <c r="M51" s="114">
        <v>90</v>
      </c>
      <c r="N51" s="426">
        <v>30</v>
      </c>
      <c r="O51" s="426">
        <v>10</v>
      </c>
      <c r="P51" s="426">
        <v>6</v>
      </c>
      <c r="Q51" s="427"/>
      <c r="R51" s="426">
        <v>4</v>
      </c>
      <c r="S51" s="428">
        <v>80</v>
      </c>
      <c r="T51" s="151"/>
      <c r="U51" s="152"/>
      <c r="V51" s="152"/>
      <c r="W51" s="152">
        <v>2</v>
      </c>
      <c r="X51" s="306"/>
      <c r="Y51" s="367"/>
      <c r="Z51" s="349">
        <v>2</v>
      </c>
      <c r="AA51" s="349"/>
      <c r="AB51" s="350"/>
    </row>
    <row r="52" spans="1:28" ht="30.75" customHeight="1">
      <c r="A52" s="375"/>
      <c r="B52" s="398"/>
      <c r="C52" s="394"/>
      <c r="D52" s="395"/>
      <c r="E52" s="399" t="s">
        <v>110</v>
      </c>
      <c r="F52" s="226"/>
      <c r="G52" s="227"/>
      <c r="H52" s="227"/>
      <c r="I52" s="228"/>
      <c r="J52" s="227"/>
      <c r="K52" s="245">
        <f>SUM(K53:K55)</f>
        <v>15</v>
      </c>
      <c r="L52" s="246">
        <f>SUM(L53:L55)</f>
        <v>9</v>
      </c>
      <c r="M52" s="295"/>
      <c r="N52" s="296"/>
      <c r="O52" s="296"/>
      <c r="P52" s="296"/>
      <c r="Q52" s="296"/>
      <c r="R52" s="296"/>
      <c r="S52" s="297"/>
      <c r="T52" s="298"/>
      <c r="U52" s="273"/>
      <c r="V52" s="273"/>
      <c r="W52" s="273"/>
      <c r="X52" s="316"/>
      <c r="Y52" s="363"/>
      <c r="Z52" s="364"/>
      <c r="AA52" s="364"/>
      <c r="AB52" s="365"/>
    </row>
    <row r="53" spans="1:28" ht="30" customHeight="1">
      <c r="A53" s="304" t="s">
        <v>35</v>
      </c>
      <c r="B53" s="400" t="s">
        <v>111</v>
      </c>
      <c r="C53" s="392"/>
      <c r="D53" s="308" t="s">
        <v>36</v>
      </c>
      <c r="E53" s="401" t="s">
        <v>112</v>
      </c>
      <c r="F53" s="117"/>
      <c r="G53" s="33"/>
      <c r="H53" s="32"/>
      <c r="I53" s="33">
        <v>3</v>
      </c>
      <c r="J53" s="33">
        <v>3</v>
      </c>
      <c r="K53" s="33">
        <v>5</v>
      </c>
      <c r="L53" s="35">
        <v>3</v>
      </c>
      <c r="M53" s="34">
        <v>135</v>
      </c>
      <c r="N53" s="32">
        <v>45</v>
      </c>
      <c r="O53" s="32">
        <v>16</v>
      </c>
      <c r="P53" s="32">
        <v>6</v>
      </c>
      <c r="Q53" s="32"/>
      <c r="R53" s="32">
        <v>10</v>
      </c>
      <c r="S53" s="35">
        <v>119</v>
      </c>
      <c r="T53" s="149"/>
      <c r="U53" s="147"/>
      <c r="V53" s="147">
        <v>3</v>
      </c>
      <c r="W53" s="147"/>
      <c r="X53" s="309"/>
      <c r="Y53" s="357"/>
      <c r="Z53" s="346"/>
      <c r="AA53" s="346"/>
      <c r="AB53" s="347">
        <v>3</v>
      </c>
    </row>
    <row r="54" spans="1:28" ht="34.5" customHeight="1">
      <c r="A54" s="30" t="s">
        <v>35</v>
      </c>
      <c r="B54" s="378" t="s">
        <v>113</v>
      </c>
      <c r="C54" s="402"/>
      <c r="D54" s="403" t="s">
        <v>36</v>
      </c>
      <c r="E54" s="379" t="s">
        <v>114</v>
      </c>
      <c r="F54" s="117">
        <v>4</v>
      </c>
      <c r="G54" s="33"/>
      <c r="H54" s="49"/>
      <c r="I54" s="50"/>
      <c r="J54" s="50">
        <v>4</v>
      </c>
      <c r="K54" s="50">
        <v>5</v>
      </c>
      <c r="L54" s="52">
        <v>3</v>
      </c>
      <c r="M54" s="51">
        <v>135</v>
      </c>
      <c r="N54" s="49">
        <v>45</v>
      </c>
      <c r="O54" s="49">
        <v>16</v>
      </c>
      <c r="P54" s="49">
        <v>6</v>
      </c>
      <c r="Q54" s="49"/>
      <c r="R54" s="49">
        <v>10</v>
      </c>
      <c r="S54" s="52">
        <v>119</v>
      </c>
      <c r="T54" s="155"/>
      <c r="U54" s="156"/>
      <c r="V54" s="156"/>
      <c r="W54" s="156">
        <v>3</v>
      </c>
      <c r="X54" s="312"/>
      <c r="Y54" s="357"/>
      <c r="Z54" s="346"/>
      <c r="AA54" s="346"/>
      <c r="AB54" s="347">
        <v>3</v>
      </c>
    </row>
    <row r="55" spans="1:28" s="64" customFormat="1" ht="47.25" customHeight="1" thickBot="1">
      <c r="A55" s="30" t="s">
        <v>32</v>
      </c>
      <c r="B55" s="404" t="s">
        <v>115</v>
      </c>
      <c r="C55" s="402"/>
      <c r="D55" s="403" t="s">
        <v>36</v>
      </c>
      <c r="E55" s="405" t="s">
        <v>116</v>
      </c>
      <c r="F55" s="305">
        <v>3</v>
      </c>
      <c r="G55" s="306"/>
      <c r="H55" s="152">
        <v>3</v>
      </c>
      <c r="I55" s="306"/>
      <c r="J55" s="306"/>
      <c r="K55" s="306">
        <v>5</v>
      </c>
      <c r="L55" s="150">
        <v>3</v>
      </c>
      <c r="M55" s="183">
        <v>135</v>
      </c>
      <c r="N55" s="156">
        <v>45</v>
      </c>
      <c r="O55" s="156">
        <v>16</v>
      </c>
      <c r="P55" s="156">
        <v>6</v>
      </c>
      <c r="Q55" s="156"/>
      <c r="R55" s="156">
        <v>10</v>
      </c>
      <c r="S55" s="154">
        <v>119</v>
      </c>
      <c r="T55" s="155"/>
      <c r="U55" s="156"/>
      <c r="V55" s="156">
        <v>3</v>
      </c>
      <c r="W55" s="156"/>
      <c r="X55" s="312"/>
      <c r="Y55" s="367"/>
      <c r="Z55" s="349">
        <v>3</v>
      </c>
      <c r="AA55" s="349"/>
      <c r="AB55" s="350"/>
    </row>
    <row r="56" spans="1:28" s="64" customFormat="1" ht="43.5" customHeight="1">
      <c r="A56" s="375"/>
      <c r="B56" s="406"/>
      <c r="C56" s="407"/>
      <c r="D56" s="395"/>
      <c r="E56" s="399" t="s">
        <v>117</v>
      </c>
      <c r="F56" s="116"/>
      <c r="G56" s="25"/>
      <c r="H56" s="25"/>
      <c r="I56" s="26"/>
      <c r="J56" s="25"/>
      <c r="K56" s="27">
        <f>SUM(K57:K58)</f>
        <v>10</v>
      </c>
      <c r="L56" s="119">
        <f>SUM(L57:L58)</f>
        <v>6</v>
      </c>
      <c r="M56" s="299"/>
      <c r="N56" s="300"/>
      <c r="O56" s="300"/>
      <c r="P56" s="300"/>
      <c r="Q56" s="300"/>
      <c r="R56" s="300"/>
      <c r="S56" s="301"/>
      <c r="T56" s="302"/>
      <c r="U56" s="225"/>
      <c r="V56" s="225"/>
      <c r="W56" s="225"/>
      <c r="X56" s="317"/>
      <c r="Y56" s="354"/>
      <c r="Z56" s="355"/>
      <c r="AA56" s="355"/>
      <c r="AB56" s="356"/>
    </row>
    <row r="57" spans="1:28" s="64" customFormat="1" ht="28.5" customHeight="1">
      <c r="A57" s="376" t="s">
        <v>35</v>
      </c>
      <c r="B57" s="452" t="s">
        <v>118</v>
      </c>
      <c r="C57" s="453"/>
      <c r="D57" s="308" t="s">
        <v>36</v>
      </c>
      <c r="E57" s="145" t="s">
        <v>119</v>
      </c>
      <c r="F57" s="34"/>
      <c r="G57" s="81">
        <v>3</v>
      </c>
      <c r="H57" s="32"/>
      <c r="I57" s="33"/>
      <c r="J57" s="33"/>
      <c r="K57" s="33">
        <v>5</v>
      </c>
      <c r="L57" s="35">
        <v>3</v>
      </c>
      <c r="M57" s="34">
        <v>135</v>
      </c>
      <c r="N57" s="32">
        <v>45</v>
      </c>
      <c r="O57" s="32">
        <v>16</v>
      </c>
      <c r="P57" s="32">
        <v>6</v>
      </c>
      <c r="Q57" s="32"/>
      <c r="R57" s="32">
        <v>10</v>
      </c>
      <c r="S57" s="35">
        <v>119</v>
      </c>
      <c r="T57" s="149"/>
      <c r="U57" s="147"/>
      <c r="V57" s="147">
        <v>3</v>
      </c>
      <c r="W57" s="147"/>
      <c r="X57" s="309"/>
      <c r="Y57" s="357"/>
      <c r="Z57" s="346"/>
      <c r="AA57" s="346"/>
      <c r="AB57" s="347">
        <v>3</v>
      </c>
    </row>
    <row r="58" spans="1:28" ht="29.25" customHeight="1" thickBot="1">
      <c r="A58" s="78" t="s">
        <v>32</v>
      </c>
      <c r="B58" s="454" t="s">
        <v>120</v>
      </c>
      <c r="C58" s="455"/>
      <c r="D58" s="308" t="s">
        <v>36</v>
      </c>
      <c r="E58" s="401" t="s">
        <v>121</v>
      </c>
      <c r="F58" s="40">
        <v>4</v>
      </c>
      <c r="G58" s="38"/>
      <c r="H58" s="38"/>
      <c r="I58" s="39"/>
      <c r="J58" s="39">
        <v>4</v>
      </c>
      <c r="K58" s="39">
        <v>5</v>
      </c>
      <c r="L58" s="41">
        <v>3</v>
      </c>
      <c r="M58" s="40">
        <v>135</v>
      </c>
      <c r="N58" s="38">
        <v>45</v>
      </c>
      <c r="O58" s="38">
        <v>16</v>
      </c>
      <c r="P58" s="38">
        <v>6</v>
      </c>
      <c r="Q58" s="38"/>
      <c r="R58" s="38">
        <v>10</v>
      </c>
      <c r="S58" s="41">
        <v>119</v>
      </c>
      <c r="T58" s="151"/>
      <c r="U58" s="152"/>
      <c r="V58" s="152"/>
      <c r="W58" s="152">
        <v>3</v>
      </c>
      <c r="X58" s="306"/>
      <c r="Y58" s="367"/>
      <c r="Z58" s="349">
        <v>3</v>
      </c>
      <c r="AA58" s="349"/>
      <c r="AB58" s="350"/>
    </row>
    <row r="59" spans="1:28" ht="24.75" customHeight="1">
      <c r="A59" s="76"/>
      <c r="B59" s="408"/>
      <c r="C59" s="409"/>
      <c r="D59" s="410"/>
      <c r="E59" s="399" t="s">
        <v>122</v>
      </c>
      <c r="F59" s="116"/>
      <c r="G59" s="25"/>
      <c r="H59" s="25"/>
      <c r="I59" s="26"/>
      <c r="J59" s="25"/>
      <c r="K59" s="27">
        <f>SUM(K60:K63)</f>
        <v>18</v>
      </c>
      <c r="L59" s="119">
        <f>SUM(L60:L63)</f>
        <v>11</v>
      </c>
      <c r="M59" s="287"/>
      <c r="N59" s="282"/>
      <c r="O59" s="282"/>
      <c r="P59" s="282"/>
      <c r="Q59" s="282"/>
      <c r="R59" s="282"/>
      <c r="S59" s="288"/>
      <c r="T59" s="159"/>
      <c r="U59" s="160"/>
      <c r="V59" s="160"/>
      <c r="W59" s="160"/>
      <c r="X59" s="292"/>
      <c r="Y59" s="361"/>
      <c r="Z59" s="343"/>
      <c r="AA59" s="343"/>
      <c r="AB59" s="344"/>
    </row>
    <row r="60" spans="1:28" ht="27.75" customHeight="1">
      <c r="A60" s="75" t="s">
        <v>35</v>
      </c>
      <c r="B60" s="307" t="s">
        <v>123</v>
      </c>
      <c r="C60" s="377"/>
      <c r="D60" s="308" t="s">
        <v>36</v>
      </c>
      <c r="E60" s="145" t="s">
        <v>124</v>
      </c>
      <c r="F60" s="388">
        <v>1</v>
      </c>
      <c r="G60" s="147"/>
      <c r="H60" s="389"/>
      <c r="I60" s="147"/>
      <c r="J60" s="389">
        <v>1</v>
      </c>
      <c r="K60" s="314">
        <v>3</v>
      </c>
      <c r="L60" s="390">
        <v>2</v>
      </c>
      <c r="M60" s="391">
        <v>90</v>
      </c>
      <c r="N60" s="182">
        <v>30</v>
      </c>
      <c r="O60" s="182">
        <v>10</v>
      </c>
      <c r="P60" s="182">
        <v>6</v>
      </c>
      <c r="Q60" s="182"/>
      <c r="R60" s="182">
        <v>4</v>
      </c>
      <c r="S60" s="390">
        <v>80</v>
      </c>
      <c r="T60" s="181">
        <v>2</v>
      </c>
      <c r="U60" s="182"/>
      <c r="V60" s="182"/>
      <c r="W60" s="182"/>
      <c r="X60" s="314"/>
      <c r="Y60" s="354"/>
      <c r="Z60" s="355"/>
      <c r="AA60" s="355"/>
      <c r="AB60" s="356">
        <v>2</v>
      </c>
    </row>
    <row r="61" spans="1:28" ht="30" customHeight="1">
      <c r="A61" s="30" t="s">
        <v>32</v>
      </c>
      <c r="B61" s="307" t="s">
        <v>125</v>
      </c>
      <c r="C61" s="392"/>
      <c r="D61" s="308" t="s">
        <v>36</v>
      </c>
      <c r="E61" s="142" t="s">
        <v>126</v>
      </c>
      <c r="F61" s="303"/>
      <c r="G61" s="32"/>
      <c r="H61" s="32"/>
      <c r="I61" s="33">
        <v>1</v>
      </c>
      <c r="J61" s="33">
        <v>1</v>
      </c>
      <c r="K61" s="33">
        <v>5</v>
      </c>
      <c r="L61" s="35">
        <v>3</v>
      </c>
      <c r="M61" s="34">
        <v>135</v>
      </c>
      <c r="N61" s="32">
        <v>45</v>
      </c>
      <c r="O61" s="32">
        <v>16</v>
      </c>
      <c r="P61" s="32">
        <v>6</v>
      </c>
      <c r="Q61" s="32"/>
      <c r="R61" s="32">
        <v>10</v>
      </c>
      <c r="S61" s="35">
        <v>119</v>
      </c>
      <c r="T61" s="149">
        <v>3</v>
      </c>
      <c r="U61" s="147"/>
      <c r="V61" s="147"/>
      <c r="W61" s="147"/>
      <c r="X61" s="309"/>
      <c r="Y61" s="357"/>
      <c r="Z61" s="346">
        <v>3</v>
      </c>
      <c r="AA61" s="346"/>
      <c r="AB61" s="347"/>
    </row>
    <row r="62" spans="1:28" ht="34.5" customHeight="1">
      <c r="A62" s="30" t="s">
        <v>32</v>
      </c>
      <c r="B62" s="307" t="s">
        <v>127</v>
      </c>
      <c r="C62" s="392"/>
      <c r="D62" s="308" t="s">
        <v>36</v>
      </c>
      <c r="E62" s="142" t="s">
        <v>128</v>
      </c>
      <c r="F62" s="179"/>
      <c r="G62" s="147">
        <v>3</v>
      </c>
      <c r="H62" s="147"/>
      <c r="I62" s="309"/>
      <c r="J62" s="309"/>
      <c r="K62" s="309">
        <v>5</v>
      </c>
      <c r="L62" s="146">
        <v>3</v>
      </c>
      <c r="M62" s="179">
        <v>135</v>
      </c>
      <c r="N62" s="147">
        <v>45</v>
      </c>
      <c r="O62" s="147">
        <v>16</v>
      </c>
      <c r="P62" s="147">
        <v>6</v>
      </c>
      <c r="Q62" s="147"/>
      <c r="R62" s="147">
        <v>10</v>
      </c>
      <c r="S62" s="146">
        <v>119</v>
      </c>
      <c r="T62" s="149"/>
      <c r="U62" s="147"/>
      <c r="V62" s="147">
        <v>3</v>
      </c>
      <c r="W62" s="147"/>
      <c r="X62" s="309"/>
      <c r="Y62" s="357"/>
      <c r="Z62" s="346">
        <v>3</v>
      </c>
      <c r="AA62" s="346"/>
      <c r="AB62" s="347"/>
    </row>
    <row r="63" spans="1:28" ht="46.5" customHeight="1" thickBot="1">
      <c r="A63" s="36" t="s">
        <v>32</v>
      </c>
      <c r="B63" s="380" t="s">
        <v>129</v>
      </c>
      <c r="C63" s="381"/>
      <c r="D63" s="382" t="s">
        <v>36</v>
      </c>
      <c r="E63" s="411" t="s">
        <v>130</v>
      </c>
      <c r="F63" s="98">
        <v>4</v>
      </c>
      <c r="G63" s="38">
        <v>4</v>
      </c>
      <c r="H63" s="38"/>
      <c r="I63" s="39"/>
      <c r="J63" s="39"/>
      <c r="K63" s="39">
        <v>5</v>
      </c>
      <c r="L63" s="41">
        <v>3</v>
      </c>
      <c r="M63" s="40">
        <v>135</v>
      </c>
      <c r="N63" s="38">
        <v>45</v>
      </c>
      <c r="O63" s="38">
        <v>16</v>
      </c>
      <c r="P63" s="38">
        <v>6</v>
      </c>
      <c r="Q63" s="38"/>
      <c r="R63" s="38">
        <v>10</v>
      </c>
      <c r="S63" s="41">
        <v>119</v>
      </c>
      <c r="T63" s="151"/>
      <c r="U63" s="152"/>
      <c r="V63" s="152"/>
      <c r="W63" s="152">
        <v>3</v>
      </c>
      <c r="X63" s="306"/>
      <c r="Y63" s="367"/>
      <c r="Z63" s="349">
        <v>3</v>
      </c>
      <c r="AA63" s="349"/>
      <c r="AB63" s="350"/>
    </row>
    <row r="64" spans="1:28" ht="28.5" customHeight="1">
      <c r="A64" s="335"/>
      <c r="B64" s="167"/>
      <c r="C64" s="412"/>
      <c r="D64" s="413"/>
      <c r="E64" s="414" t="s">
        <v>131</v>
      </c>
      <c r="F64" s="118"/>
      <c r="G64" s="44"/>
      <c r="H64" s="44"/>
      <c r="I64" s="45"/>
      <c r="J64" s="44"/>
      <c r="K64" s="46">
        <f>SUM(K65:K67)</f>
        <v>15</v>
      </c>
      <c r="L64" s="46">
        <f>SUM(L65:L67)</f>
        <v>9</v>
      </c>
      <c r="M64" s="283"/>
      <c r="N64" s="280"/>
      <c r="O64" s="280"/>
      <c r="P64" s="280"/>
      <c r="Q64" s="280"/>
      <c r="R64" s="280"/>
      <c r="S64" s="278"/>
      <c r="T64" s="262"/>
      <c r="U64" s="153"/>
      <c r="V64" s="153"/>
      <c r="W64" s="153"/>
      <c r="X64" s="285"/>
      <c r="Y64" s="354"/>
      <c r="Z64" s="355"/>
      <c r="AA64" s="355"/>
      <c r="AB64" s="356"/>
    </row>
    <row r="65" spans="1:28" ht="31.5" customHeight="1">
      <c r="A65" s="304" t="s">
        <v>32</v>
      </c>
      <c r="B65" s="415" t="s">
        <v>132</v>
      </c>
      <c r="C65" s="377"/>
      <c r="D65" s="308" t="s">
        <v>36</v>
      </c>
      <c r="E65" s="145" t="s">
        <v>133</v>
      </c>
      <c r="F65" s="34"/>
      <c r="G65" s="32">
        <v>3</v>
      </c>
      <c r="H65" s="32"/>
      <c r="I65" s="33">
        <v>3</v>
      </c>
      <c r="J65" s="33"/>
      <c r="K65" s="33">
        <v>5</v>
      </c>
      <c r="L65" s="35">
        <v>3</v>
      </c>
      <c r="M65" s="303">
        <v>135</v>
      </c>
      <c r="N65" s="94">
        <v>45</v>
      </c>
      <c r="O65" s="94">
        <v>16</v>
      </c>
      <c r="P65" s="94">
        <v>6</v>
      </c>
      <c r="Q65" s="94">
        <v>4</v>
      </c>
      <c r="R65" s="94">
        <v>6</v>
      </c>
      <c r="S65" s="95">
        <v>119</v>
      </c>
      <c r="T65" s="149"/>
      <c r="U65" s="147"/>
      <c r="V65" s="147">
        <v>3</v>
      </c>
      <c r="W65" s="147"/>
      <c r="X65" s="311"/>
      <c r="Y65" s="357"/>
      <c r="Z65" s="346">
        <v>3</v>
      </c>
      <c r="AA65" s="346"/>
      <c r="AB65" s="347"/>
    </row>
    <row r="66" spans="1:28" ht="28.5" customHeight="1">
      <c r="A66" s="62" t="s">
        <v>35</v>
      </c>
      <c r="B66" s="378" t="s">
        <v>134</v>
      </c>
      <c r="C66" s="402"/>
      <c r="D66" s="403" t="s">
        <v>36</v>
      </c>
      <c r="E66" s="145" t="s">
        <v>135</v>
      </c>
      <c r="F66" s="79">
        <v>4</v>
      </c>
      <c r="G66" s="56"/>
      <c r="H66" s="56">
        <v>4</v>
      </c>
      <c r="I66" s="143"/>
      <c r="J66" s="10"/>
      <c r="K66" s="57">
        <v>5</v>
      </c>
      <c r="L66" s="80">
        <v>3</v>
      </c>
      <c r="M66" s="79">
        <v>135</v>
      </c>
      <c r="N66" s="429">
        <v>45</v>
      </c>
      <c r="O66" s="429">
        <v>16</v>
      </c>
      <c r="P66" s="429">
        <v>6</v>
      </c>
      <c r="Q66" s="429"/>
      <c r="R66" s="429">
        <v>10</v>
      </c>
      <c r="S66" s="430">
        <v>119</v>
      </c>
      <c r="T66" s="181"/>
      <c r="U66" s="182"/>
      <c r="V66" s="182"/>
      <c r="W66" s="182">
        <v>3</v>
      </c>
      <c r="X66" s="314"/>
      <c r="Y66" s="354"/>
      <c r="Z66" s="355"/>
      <c r="AA66" s="355"/>
      <c r="AB66" s="356">
        <v>3</v>
      </c>
    </row>
    <row r="67" spans="1:28" ht="26.25" customHeight="1" thickBot="1">
      <c r="A67" s="78" t="s">
        <v>35</v>
      </c>
      <c r="B67" s="380" t="s">
        <v>136</v>
      </c>
      <c r="C67" s="381"/>
      <c r="D67" s="382" t="s">
        <v>36</v>
      </c>
      <c r="E67" s="416" t="s">
        <v>137</v>
      </c>
      <c r="F67" s="51">
        <v>4</v>
      </c>
      <c r="G67" s="81"/>
      <c r="H67" s="49"/>
      <c r="I67" s="50"/>
      <c r="J67" s="50">
        <v>4</v>
      </c>
      <c r="K67" s="50">
        <v>5</v>
      </c>
      <c r="L67" s="52">
        <v>3</v>
      </c>
      <c r="M67" s="51">
        <v>135</v>
      </c>
      <c r="N67" s="431">
        <v>45</v>
      </c>
      <c r="O67" s="431">
        <v>16</v>
      </c>
      <c r="P67" s="431">
        <v>6</v>
      </c>
      <c r="Q67" s="431"/>
      <c r="R67" s="431">
        <v>10</v>
      </c>
      <c r="S67" s="432">
        <v>119</v>
      </c>
      <c r="T67" s="155"/>
      <c r="U67" s="156"/>
      <c r="V67" s="156"/>
      <c r="W67" s="156">
        <v>3</v>
      </c>
      <c r="X67" s="312"/>
      <c r="Y67" s="359"/>
      <c r="Z67" s="340"/>
      <c r="AA67" s="340"/>
      <c r="AB67" s="341">
        <v>3</v>
      </c>
    </row>
    <row r="68" spans="1:28" ht="24" thickBot="1">
      <c r="A68" s="523" t="s">
        <v>39</v>
      </c>
      <c r="B68" s="524"/>
      <c r="C68" s="524"/>
      <c r="D68" s="524"/>
      <c r="E68" s="524"/>
      <c r="F68" s="22"/>
      <c r="G68" s="21"/>
      <c r="H68" s="21"/>
      <c r="I68" s="21"/>
      <c r="J68" s="21"/>
      <c r="K68" s="82">
        <f>SUM(K26:K67)/2</f>
        <v>141</v>
      </c>
      <c r="L68" s="122">
        <f>SUM(L26:L67)/2</f>
        <v>87</v>
      </c>
      <c r="M68" s="84">
        <f>SUM(M26:M67)</f>
        <v>3915</v>
      </c>
      <c r="N68" s="82">
        <f>SUM(N26:N67)</f>
        <v>1305</v>
      </c>
      <c r="O68" s="82">
        <f>SUM(O27:O67)</f>
        <v>450</v>
      </c>
      <c r="P68" s="82">
        <f aca="true" t="shared" si="0" ref="P68:AB68">SUM(P26:P67)</f>
        <v>172</v>
      </c>
      <c r="Q68" s="82">
        <f t="shared" si="0"/>
        <v>56</v>
      </c>
      <c r="R68" s="82">
        <f t="shared" si="0"/>
        <v>222</v>
      </c>
      <c r="S68" s="122">
        <f t="shared" si="0"/>
        <v>3465</v>
      </c>
      <c r="T68" s="185">
        <f t="shared" si="0"/>
        <v>24</v>
      </c>
      <c r="U68" s="186">
        <f t="shared" si="0"/>
        <v>19</v>
      </c>
      <c r="V68" s="186">
        <f t="shared" si="0"/>
        <v>24</v>
      </c>
      <c r="W68" s="186">
        <f t="shared" si="0"/>
        <v>20</v>
      </c>
      <c r="X68" s="221">
        <f t="shared" si="0"/>
        <v>0</v>
      </c>
      <c r="Y68" s="372">
        <f t="shared" si="0"/>
        <v>11</v>
      </c>
      <c r="Z68" s="373">
        <f t="shared" si="0"/>
        <v>44</v>
      </c>
      <c r="AA68" s="373">
        <f t="shared" si="0"/>
        <v>5</v>
      </c>
      <c r="AB68" s="374">
        <f t="shared" si="0"/>
        <v>27</v>
      </c>
    </row>
    <row r="69" spans="1:28" ht="26.25" thickBot="1">
      <c r="A69" s="198"/>
      <c r="B69" s="199"/>
      <c r="C69" s="199"/>
      <c r="D69" s="199"/>
      <c r="E69" s="529"/>
      <c r="F69" s="529"/>
      <c r="G69" s="529"/>
      <c r="H69" s="529"/>
      <c r="I69" s="200"/>
      <c r="J69" s="200"/>
      <c r="K69" s="200"/>
      <c r="L69" s="201"/>
      <c r="M69" s="530" t="s">
        <v>68</v>
      </c>
      <c r="N69" s="531"/>
      <c r="O69" s="531"/>
      <c r="P69" s="531"/>
      <c r="Q69" s="531"/>
      <c r="R69" s="531"/>
      <c r="S69" s="532"/>
      <c r="T69" s="216">
        <v>1</v>
      </c>
      <c r="U69" s="217">
        <v>1</v>
      </c>
      <c r="V69" s="202">
        <v>4</v>
      </c>
      <c r="W69" s="203">
        <v>2</v>
      </c>
      <c r="X69" s="318"/>
      <c r="Y69" s="204"/>
      <c r="Z69" s="205"/>
      <c r="AA69" s="206"/>
      <c r="AB69" s="207"/>
    </row>
    <row r="70" spans="1:28" ht="26.25" thickBot="1">
      <c r="A70" s="208"/>
      <c r="B70" s="209"/>
      <c r="C70" s="209"/>
      <c r="D70" s="209"/>
      <c r="E70" s="533"/>
      <c r="F70" s="533"/>
      <c r="G70" s="533"/>
      <c r="H70" s="533"/>
      <c r="I70" s="10"/>
      <c r="J70" s="10"/>
      <c r="K70" s="10"/>
      <c r="L70" s="535"/>
      <c r="M70" s="530" t="s">
        <v>69</v>
      </c>
      <c r="N70" s="531"/>
      <c r="O70" s="531"/>
      <c r="P70" s="531"/>
      <c r="Q70" s="531"/>
      <c r="R70" s="531"/>
      <c r="S70" s="532"/>
      <c r="T70" s="213">
        <v>1</v>
      </c>
      <c r="U70" s="202"/>
      <c r="V70" s="202">
        <v>1</v>
      </c>
      <c r="W70" s="203">
        <v>1</v>
      </c>
      <c r="X70" s="318"/>
      <c r="Y70" s="210"/>
      <c r="Z70" s="7"/>
      <c r="AA70" s="211"/>
      <c r="AB70" s="212"/>
    </row>
    <row r="71" spans="1:28" ht="26.25" thickBot="1">
      <c r="A71" s="208"/>
      <c r="B71" s="209"/>
      <c r="C71" s="209"/>
      <c r="D71" s="209"/>
      <c r="E71" s="533"/>
      <c r="F71" s="533"/>
      <c r="G71" s="533"/>
      <c r="H71" s="533"/>
      <c r="I71" s="10"/>
      <c r="J71" s="10"/>
      <c r="K71" s="10"/>
      <c r="L71" s="535"/>
      <c r="M71" s="508" t="s">
        <v>70</v>
      </c>
      <c r="N71" s="509"/>
      <c r="O71" s="509"/>
      <c r="P71" s="509"/>
      <c r="Q71" s="509"/>
      <c r="R71" s="509"/>
      <c r="S71" s="510"/>
      <c r="T71" s="213">
        <v>2</v>
      </c>
      <c r="U71" s="202">
        <v>1</v>
      </c>
      <c r="V71" s="202">
        <v>3</v>
      </c>
      <c r="W71" s="203"/>
      <c r="X71" s="318"/>
      <c r="Y71" s="210"/>
      <c r="Z71" s="7"/>
      <c r="AA71" s="211"/>
      <c r="AB71" s="212"/>
    </row>
    <row r="72" spans="1:28" ht="26.25" thickBot="1">
      <c r="A72" s="196"/>
      <c r="B72" s="197"/>
      <c r="C72" s="197"/>
      <c r="D72" s="197"/>
      <c r="E72" s="197"/>
      <c r="F72" s="214"/>
      <c r="G72" s="214"/>
      <c r="H72" s="214"/>
      <c r="I72" s="214"/>
      <c r="J72" s="214"/>
      <c r="K72" s="215"/>
      <c r="L72" s="215"/>
      <c r="M72" s="530" t="s">
        <v>71</v>
      </c>
      <c r="N72" s="531"/>
      <c r="O72" s="531"/>
      <c r="P72" s="531"/>
      <c r="Q72" s="531"/>
      <c r="R72" s="531"/>
      <c r="S72" s="532"/>
      <c r="T72" s="216">
        <v>5</v>
      </c>
      <c r="U72" s="217">
        <v>5</v>
      </c>
      <c r="V72" s="217">
        <v>3</v>
      </c>
      <c r="W72" s="224">
        <v>7</v>
      </c>
      <c r="X72" s="319"/>
      <c r="Y72" s="218"/>
      <c r="Z72" s="112"/>
      <c r="AA72" s="112"/>
      <c r="AB72" s="219"/>
    </row>
    <row r="73" spans="1:28" ht="24" thickBot="1">
      <c r="A73" s="247"/>
      <c r="B73" s="138"/>
      <c r="C73" s="138"/>
      <c r="D73" s="138"/>
      <c r="E73" s="138"/>
      <c r="F73" s="10"/>
      <c r="G73" s="10"/>
      <c r="H73" s="10"/>
      <c r="I73" s="10"/>
      <c r="J73" s="10"/>
      <c r="K73" s="139"/>
      <c r="L73" s="139"/>
      <c r="M73" s="139"/>
      <c r="N73" s="139"/>
      <c r="O73" s="139"/>
      <c r="P73" s="139"/>
      <c r="Q73" s="139"/>
      <c r="R73" s="139"/>
      <c r="S73" s="139"/>
      <c r="T73" s="194"/>
      <c r="U73" s="194"/>
      <c r="V73" s="194"/>
      <c r="W73" s="194"/>
      <c r="X73" s="194"/>
      <c r="Y73" s="329"/>
      <c r="Z73" s="248"/>
      <c r="AA73" s="248"/>
      <c r="AB73" s="249"/>
    </row>
    <row r="74" spans="1:28" s="74" customFormat="1" ht="27" thickBot="1">
      <c r="A74" s="526" t="s">
        <v>40</v>
      </c>
      <c r="B74" s="527"/>
      <c r="C74" s="527"/>
      <c r="D74" s="527"/>
      <c r="E74" s="527"/>
      <c r="F74" s="527"/>
      <c r="G74" s="527"/>
      <c r="H74" s="527"/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8"/>
      <c r="Y74" s="519" t="s">
        <v>56</v>
      </c>
      <c r="Z74" s="520"/>
      <c r="AA74" s="255" t="s">
        <v>44</v>
      </c>
      <c r="AB74" s="256"/>
    </row>
    <row r="75" spans="1:28" s="64" customFormat="1" ht="27" customHeight="1" thickBot="1">
      <c r="A75" s="87"/>
      <c r="B75" s="88"/>
      <c r="C75" s="89"/>
      <c r="D75" s="24"/>
      <c r="E75" s="134" t="s">
        <v>83</v>
      </c>
      <c r="F75" s="123"/>
      <c r="G75" s="90"/>
      <c r="H75" s="91"/>
      <c r="I75" s="92"/>
      <c r="J75" s="92"/>
      <c r="K75" s="27">
        <f>SUM(K76:K76)</f>
        <v>18</v>
      </c>
      <c r="L75" s="220">
        <f>SUM(L76:L76)</f>
        <v>6</v>
      </c>
      <c r="M75" s="287"/>
      <c r="N75" s="282"/>
      <c r="O75" s="282"/>
      <c r="P75" s="282"/>
      <c r="Q75" s="282"/>
      <c r="R75" s="282"/>
      <c r="S75" s="288"/>
      <c r="T75" s="159"/>
      <c r="U75" s="160"/>
      <c r="V75" s="160"/>
      <c r="W75" s="160"/>
      <c r="X75" s="292"/>
      <c r="Y75" s="323" t="s">
        <v>31</v>
      </c>
      <c r="Z75" s="274" t="s">
        <v>36</v>
      </c>
      <c r="AA75" s="274" t="s">
        <v>31</v>
      </c>
      <c r="AB75" s="173"/>
    </row>
    <row r="76" spans="1:28" s="64" customFormat="1" ht="26.25" thickBot="1">
      <c r="A76" s="36" t="s">
        <v>41</v>
      </c>
      <c r="B76" s="534" t="s">
        <v>42</v>
      </c>
      <c r="C76" s="534"/>
      <c r="D76" s="37" t="s">
        <v>31</v>
      </c>
      <c r="E76" s="277" t="s">
        <v>43</v>
      </c>
      <c r="F76" s="124">
        <v>2.4</v>
      </c>
      <c r="G76" s="96"/>
      <c r="H76" s="96"/>
      <c r="I76" s="97"/>
      <c r="J76" s="97"/>
      <c r="K76" s="97">
        <v>18</v>
      </c>
      <c r="L76" s="193">
        <v>6</v>
      </c>
      <c r="M76" s="98">
        <v>450</v>
      </c>
      <c r="N76" s="96"/>
      <c r="O76" s="96"/>
      <c r="P76" s="96"/>
      <c r="Q76" s="96"/>
      <c r="R76" s="96"/>
      <c r="S76" s="99"/>
      <c r="T76" s="191"/>
      <c r="U76" s="192">
        <v>3</v>
      </c>
      <c r="V76" s="192"/>
      <c r="W76" s="192">
        <v>3</v>
      </c>
      <c r="X76" s="321"/>
      <c r="Y76" s="324">
        <v>6</v>
      </c>
      <c r="Z76" s="275"/>
      <c r="AA76" s="275"/>
      <c r="AB76" s="276"/>
    </row>
    <row r="77" spans="1:28" s="64" customFormat="1" ht="46.5" customHeight="1">
      <c r="A77" s="65"/>
      <c r="B77" s="100"/>
      <c r="C77" s="101"/>
      <c r="D77" s="43"/>
      <c r="E77" s="110" t="s">
        <v>84</v>
      </c>
      <c r="F77" s="125"/>
      <c r="G77" s="85"/>
      <c r="H77" s="86"/>
      <c r="I77" s="86"/>
      <c r="J77" s="86"/>
      <c r="K77" s="245">
        <f>SUM(K78:K80)</f>
        <v>18</v>
      </c>
      <c r="L77" s="259">
        <f>SUM(L78:L80)</f>
        <v>5</v>
      </c>
      <c r="M77" s="284"/>
      <c r="N77" s="281"/>
      <c r="O77" s="281"/>
      <c r="P77" s="281"/>
      <c r="Q77" s="281"/>
      <c r="R77" s="281"/>
      <c r="S77" s="279"/>
      <c r="T77" s="289"/>
      <c r="U77" s="272"/>
      <c r="V77" s="272"/>
      <c r="W77" s="272"/>
      <c r="X77" s="290"/>
      <c r="Y77" s="325"/>
      <c r="Z77" s="187"/>
      <c r="AA77" s="187"/>
      <c r="AB77" s="291"/>
    </row>
    <row r="78" spans="1:28" s="64" customFormat="1" ht="31.5" customHeight="1">
      <c r="A78" s="30" t="s">
        <v>41</v>
      </c>
      <c r="B78" s="435" t="s">
        <v>149</v>
      </c>
      <c r="C78" s="435"/>
      <c r="D78" s="31" t="s">
        <v>31</v>
      </c>
      <c r="E78" s="130" t="s">
        <v>77</v>
      </c>
      <c r="F78" s="257">
        <v>5</v>
      </c>
      <c r="G78" s="94"/>
      <c r="H78" s="94"/>
      <c r="I78" s="258"/>
      <c r="J78" s="258"/>
      <c r="K78" s="258">
        <v>6</v>
      </c>
      <c r="L78" s="190">
        <v>2</v>
      </c>
      <c r="M78" s="93">
        <v>150</v>
      </c>
      <c r="N78" s="94"/>
      <c r="O78" s="94"/>
      <c r="P78" s="94"/>
      <c r="Q78" s="94"/>
      <c r="R78" s="94"/>
      <c r="S78" s="95"/>
      <c r="T78" s="188"/>
      <c r="U78" s="189"/>
      <c r="V78" s="189"/>
      <c r="W78" s="189"/>
      <c r="X78" s="322">
        <v>2</v>
      </c>
      <c r="Y78" s="178">
        <v>2</v>
      </c>
      <c r="Z78" s="180"/>
      <c r="AA78" s="180"/>
      <c r="AB78" s="190"/>
    </row>
    <row r="79" spans="1:28" ht="30.75" customHeight="1">
      <c r="A79" s="62" t="s">
        <v>44</v>
      </c>
      <c r="B79" s="433" t="s">
        <v>141</v>
      </c>
      <c r="C79" s="434"/>
      <c r="D79" s="31" t="s">
        <v>31</v>
      </c>
      <c r="E79" s="130" t="s">
        <v>79</v>
      </c>
      <c r="F79" s="257">
        <v>5</v>
      </c>
      <c r="G79" s="94"/>
      <c r="H79" s="94"/>
      <c r="I79" s="258"/>
      <c r="J79" s="258"/>
      <c r="K79" s="258">
        <v>4</v>
      </c>
      <c r="L79" s="190">
        <v>1</v>
      </c>
      <c r="M79" s="93">
        <v>105</v>
      </c>
      <c r="N79" s="94"/>
      <c r="O79" s="94"/>
      <c r="P79" s="94"/>
      <c r="Q79" s="94"/>
      <c r="R79" s="94"/>
      <c r="S79" s="95"/>
      <c r="T79" s="188"/>
      <c r="U79" s="189"/>
      <c r="V79" s="189"/>
      <c r="W79" s="189"/>
      <c r="X79" s="322">
        <v>1</v>
      </c>
      <c r="Y79" s="178"/>
      <c r="Z79" s="180"/>
      <c r="AA79" s="180">
        <v>1</v>
      </c>
      <c r="AB79" s="190"/>
    </row>
    <row r="80" spans="1:28" s="64" customFormat="1" ht="51" customHeight="1" thickBot="1">
      <c r="A80" s="420" t="s">
        <v>44</v>
      </c>
      <c r="B80" s="511" t="s">
        <v>142</v>
      </c>
      <c r="C80" s="512"/>
      <c r="D80" s="48" t="s">
        <v>31</v>
      </c>
      <c r="E80" s="133" t="s">
        <v>45</v>
      </c>
      <c r="F80" s="257">
        <v>5</v>
      </c>
      <c r="G80" s="94"/>
      <c r="H80" s="94"/>
      <c r="I80" s="258"/>
      <c r="J80" s="258"/>
      <c r="K80" s="258">
        <v>8</v>
      </c>
      <c r="L80" s="190">
        <v>2</v>
      </c>
      <c r="M80" s="93">
        <v>210</v>
      </c>
      <c r="N80" s="94"/>
      <c r="O80" s="94"/>
      <c r="P80" s="94"/>
      <c r="Q80" s="94"/>
      <c r="R80" s="94"/>
      <c r="S80" s="95"/>
      <c r="T80" s="188"/>
      <c r="U80" s="189"/>
      <c r="V80" s="189"/>
      <c r="W80" s="189"/>
      <c r="X80" s="322">
        <v>2</v>
      </c>
      <c r="Y80" s="178"/>
      <c r="Z80" s="180"/>
      <c r="AA80" s="180">
        <v>2</v>
      </c>
      <c r="AB80" s="190"/>
    </row>
    <row r="81" spans="1:28" ht="24.75" customHeight="1" thickBot="1">
      <c r="A81" s="523" t="s">
        <v>46</v>
      </c>
      <c r="B81" s="524"/>
      <c r="C81" s="524"/>
      <c r="D81" s="524"/>
      <c r="E81" s="525"/>
      <c r="F81" s="22"/>
      <c r="G81" s="21"/>
      <c r="H81" s="21"/>
      <c r="I81" s="20"/>
      <c r="J81" s="20"/>
      <c r="K81" s="83">
        <f>K68+SUM(K75:K80)/2</f>
        <v>177</v>
      </c>
      <c r="L81" s="221">
        <f>L68+SUM(L75:L80)/2</f>
        <v>98</v>
      </c>
      <c r="M81" s="330">
        <f>SUM(M75:M80)+M68</f>
        <v>4830</v>
      </c>
      <c r="N81" s="82"/>
      <c r="O81" s="320"/>
      <c r="P81" s="82"/>
      <c r="Q81" s="320"/>
      <c r="R81" s="82"/>
      <c r="S81" s="331"/>
      <c r="T81" s="171"/>
      <c r="U81" s="172"/>
      <c r="V81" s="172"/>
      <c r="W81" s="172"/>
      <c r="X81" s="310"/>
      <c r="Y81" s="185">
        <f>SUM(Y75:Y80)</f>
        <v>8</v>
      </c>
      <c r="Z81" s="186">
        <f>SUM(Z75:Z80)</f>
        <v>0</v>
      </c>
      <c r="AA81" s="186">
        <f>SUM(AA75:AA80)</f>
        <v>3</v>
      </c>
      <c r="AB81" s="173"/>
    </row>
    <row r="82" spans="1:28" ht="27" customHeight="1">
      <c r="A82" s="138"/>
      <c r="B82" s="138"/>
      <c r="C82" s="138"/>
      <c r="D82" s="138"/>
      <c r="E82" s="138"/>
      <c r="F82" s="10"/>
      <c r="G82" s="10"/>
      <c r="H82" s="10"/>
      <c r="I82" s="10"/>
      <c r="J82" s="10"/>
      <c r="K82" s="139"/>
      <c r="L82" s="139"/>
      <c r="M82" s="139"/>
      <c r="N82" s="139"/>
      <c r="O82" s="139"/>
      <c r="P82" s="139"/>
      <c r="Q82" s="139"/>
      <c r="R82" s="139"/>
      <c r="S82" s="139"/>
      <c r="T82" s="170"/>
      <c r="U82" s="170"/>
      <c r="V82" s="170"/>
      <c r="W82" s="170"/>
      <c r="X82" s="170"/>
      <c r="Y82" s="194"/>
      <c r="Z82" s="194"/>
      <c r="AA82" s="194"/>
      <c r="AB82" s="170"/>
    </row>
    <row r="83" spans="1:28" ht="25.5" customHeight="1">
      <c r="A83" s="107" t="s">
        <v>47</v>
      </c>
      <c r="B83"/>
      <c r="C83" s="107"/>
      <c r="D83" s="107"/>
      <c r="E83" s="107"/>
      <c r="F83" s="107"/>
      <c r="G83" s="107"/>
      <c r="H83" s="107"/>
      <c r="I83" s="107"/>
      <c r="J83" s="107"/>
      <c r="K83" s="107"/>
      <c r="L83"/>
      <c r="M83"/>
      <c r="N83"/>
      <c r="O83"/>
      <c r="P83"/>
      <c r="Q83"/>
      <c r="R83"/>
      <c r="S83"/>
      <c r="T83" s="169"/>
      <c r="U83" s="169"/>
      <c r="V83" s="169"/>
      <c r="W83" s="169"/>
      <c r="X83" s="169"/>
      <c r="Y83" s="169"/>
      <c r="Z83" s="169"/>
      <c r="AA83" s="169"/>
      <c r="AB83" s="169"/>
    </row>
    <row r="84" spans="1:28" ht="28.5" customHeight="1">
      <c r="A84" s="107"/>
      <c r="B84"/>
      <c r="C84" s="107"/>
      <c r="D84" s="107"/>
      <c r="E84" s="107"/>
      <c r="F84" s="107"/>
      <c r="G84" s="140"/>
      <c r="H84"/>
      <c r="I84"/>
      <c r="J84"/>
      <c r="K84" s="137"/>
      <c r="L84" s="137"/>
      <c r="M84"/>
      <c r="N84"/>
      <c r="O84"/>
      <c r="P84"/>
      <c r="Q84"/>
      <c r="R84"/>
      <c r="S84" s="137"/>
      <c r="T84" s="169"/>
      <c r="U84" s="169"/>
      <c r="V84" s="169"/>
      <c r="W84" s="169"/>
      <c r="X84" s="169"/>
      <c r="Y84" s="169"/>
      <c r="Z84" s="169"/>
      <c r="AA84" s="169"/>
      <c r="AB84" s="169"/>
    </row>
    <row r="85" spans="1:28" ht="26.25" customHeight="1">
      <c r="A85" s="107"/>
      <c r="B85"/>
      <c r="C85" s="107"/>
      <c r="D85" s="107"/>
      <c r="E85" s="107"/>
      <c r="F85" s="107"/>
      <c r="G85" s="140" t="s">
        <v>48</v>
      </c>
      <c r="H85"/>
      <c r="I85"/>
      <c r="J85"/>
      <c r="K85" s="137"/>
      <c r="L85" s="195"/>
      <c r="M85"/>
      <c r="N85"/>
      <c r="O85"/>
      <c r="P85"/>
      <c r="Q85"/>
      <c r="R85"/>
      <c r="S85" s="137" t="s">
        <v>49</v>
      </c>
      <c r="T85" s="169"/>
      <c r="U85" s="169"/>
      <c r="V85" s="169"/>
      <c r="Y85" s="169"/>
      <c r="Z85" s="169"/>
      <c r="AA85" s="169"/>
      <c r="AB85" s="169"/>
    </row>
    <row r="86" spans="1:28" ht="20.25" customHeight="1">
      <c r="A86" s="17"/>
      <c r="B86" s="7"/>
      <c r="C86"/>
      <c r="D86" s="139"/>
      <c r="E86" s="137"/>
      <c r="F86"/>
      <c r="G86" s="140"/>
      <c r="H86"/>
      <c r="I86"/>
      <c r="J86"/>
      <c r="K86" s="137"/>
      <c r="L86" s="195"/>
      <c r="M86"/>
      <c r="N86"/>
      <c r="O86"/>
      <c r="P86"/>
      <c r="Q86"/>
      <c r="R86"/>
      <c r="S86"/>
      <c r="U86" s="195"/>
      <c r="V86" s="169"/>
      <c r="W86" s="169"/>
      <c r="X86" s="169"/>
      <c r="Y86" s="169"/>
      <c r="Z86" s="169"/>
      <c r="AA86" s="169"/>
      <c r="AB86" s="169"/>
    </row>
    <row r="87" spans="1:28" ht="23.25">
      <c r="A87" s="17"/>
      <c r="B87" s="7"/>
      <c r="C87"/>
      <c r="D87" s="139"/>
      <c r="E87" s="137"/>
      <c r="F87"/>
      <c r="G87" s="140" t="s">
        <v>50</v>
      </c>
      <c r="H87"/>
      <c r="I87"/>
      <c r="J87"/>
      <c r="K87" s="137"/>
      <c r="L87" s="195"/>
      <c r="M87"/>
      <c r="N87"/>
      <c r="O87"/>
      <c r="P87"/>
      <c r="Q87"/>
      <c r="R87"/>
      <c r="S87" s="137" t="s">
        <v>51</v>
      </c>
      <c r="W87" s="169"/>
      <c r="X87" s="169"/>
      <c r="Y87" s="169"/>
      <c r="Z87" s="169"/>
      <c r="AA87" s="169"/>
      <c r="AB87" s="169"/>
    </row>
    <row r="88" spans="1:28" ht="21" customHeight="1">
      <c r="A88" s="17"/>
      <c r="B88" s="7"/>
      <c r="C88"/>
      <c r="D88" s="139"/>
      <c r="E88" s="137"/>
      <c r="F88"/>
      <c r="G88" s="140"/>
      <c r="H88"/>
      <c r="I88"/>
      <c r="J88"/>
      <c r="K88" s="74"/>
      <c r="L88" s="222"/>
      <c r="M88"/>
      <c r="N88"/>
      <c r="O88"/>
      <c r="P88"/>
      <c r="Q88"/>
      <c r="R88"/>
      <c r="S88"/>
      <c r="W88" s="169"/>
      <c r="X88" s="169"/>
      <c r="Y88" s="169"/>
      <c r="Z88" s="169"/>
      <c r="AA88" s="169"/>
      <c r="AB88" s="169"/>
    </row>
    <row r="89" spans="1:28" ht="26.25" customHeight="1">
      <c r="A89" s="17"/>
      <c r="B89" s="7"/>
      <c r="C89"/>
      <c r="D89" s="139"/>
      <c r="E89" s="137"/>
      <c r="F89"/>
      <c r="G89" s="140" t="s">
        <v>52</v>
      </c>
      <c r="H89"/>
      <c r="I89"/>
      <c r="J89"/>
      <c r="K89" s="137"/>
      <c r="L89" s="195"/>
      <c r="M89"/>
      <c r="N89"/>
      <c r="O89"/>
      <c r="P89"/>
      <c r="Q89"/>
      <c r="R89"/>
      <c r="S89" s="137" t="s">
        <v>53</v>
      </c>
      <c r="W89" s="169"/>
      <c r="X89" s="169"/>
      <c r="Y89" s="169"/>
      <c r="Z89" s="169"/>
      <c r="AA89" s="169"/>
      <c r="AB89" s="169"/>
    </row>
    <row r="90" spans="1:28" ht="21.75" customHeight="1">
      <c r="A90" s="17"/>
      <c r="B90" s="7"/>
      <c r="C90"/>
      <c r="D90" s="74"/>
      <c r="E90" s="141"/>
      <c r="F90"/>
      <c r="G90" s="137"/>
      <c r="H90"/>
      <c r="I90"/>
      <c r="J90"/>
      <c r="K90" s="137"/>
      <c r="L90" s="169"/>
      <c r="M90"/>
      <c r="N90"/>
      <c r="O90"/>
      <c r="P90"/>
      <c r="Q90"/>
      <c r="R90"/>
      <c r="S90"/>
      <c r="Y90" s="169"/>
      <c r="Z90" s="169"/>
      <c r="AA90" s="169"/>
      <c r="AB90" s="169"/>
    </row>
    <row r="91" spans="1:19" ht="23.25">
      <c r="A91" s="17"/>
      <c r="B91" s="7"/>
      <c r="C91" s="7"/>
      <c r="D91" s="10"/>
      <c r="E91" s="74"/>
      <c r="F91" s="169"/>
      <c r="G91" s="223" t="s">
        <v>138</v>
      </c>
      <c r="H91" s="169"/>
      <c r="I91" s="169"/>
      <c r="J91" s="169"/>
      <c r="K91" s="194"/>
      <c r="L91" s="223"/>
      <c r="M91" s="169"/>
      <c r="N91" s="169"/>
      <c r="O91" s="169"/>
      <c r="P91" s="169"/>
      <c r="Q91" s="169"/>
      <c r="R91" s="169"/>
      <c r="S91" s="195" t="s">
        <v>139</v>
      </c>
    </row>
    <row r="92" spans="1:21" ht="23.25">
      <c r="A92"/>
      <c r="B92"/>
      <c r="C92"/>
      <c r="D92" s="16"/>
      <c r="E92"/>
      <c r="F92"/>
      <c r="G92" s="140"/>
      <c r="H92"/>
      <c r="I92"/>
      <c r="J92"/>
      <c r="K92" s="137"/>
      <c r="L92" s="137"/>
      <c r="M92"/>
      <c r="N92"/>
      <c r="O92"/>
      <c r="P92"/>
      <c r="Q92"/>
      <c r="R92"/>
      <c r="S92"/>
      <c r="U92" s="195"/>
    </row>
    <row r="93" spans="1:22" ht="23.25">
      <c r="A93" s="16"/>
      <c r="B93"/>
      <c r="C93"/>
      <c r="D93" s="16"/>
      <c r="E93"/>
      <c r="F93"/>
      <c r="G93" s="140"/>
      <c r="H93"/>
      <c r="I93"/>
      <c r="J93"/>
      <c r="K93" s="137"/>
      <c r="L93" s="137"/>
      <c r="M93"/>
      <c r="N93"/>
      <c r="O93"/>
      <c r="P93"/>
      <c r="Q93"/>
      <c r="R93"/>
      <c r="S93" s="137"/>
      <c r="V93" s="169"/>
    </row>
    <row r="94" spans="1:22" ht="23.25">
      <c r="A94" s="16"/>
      <c r="B94"/>
      <c r="C94"/>
      <c r="D94" s="16"/>
      <c r="E94"/>
      <c r="F94"/>
      <c r="G94" s="140"/>
      <c r="H94"/>
      <c r="I94"/>
      <c r="J94"/>
      <c r="K94" s="74"/>
      <c r="L94" s="74"/>
      <c r="M94"/>
      <c r="N94"/>
      <c r="O94"/>
      <c r="P94"/>
      <c r="Q94"/>
      <c r="R94"/>
      <c r="S94"/>
      <c r="V94" s="169"/>
    </row>
    <row r="95" spans="1:19" ht="23.25">
      <c r="A95" s="16"/>
      <c r="D95" s="16"/>
      <c r="G95" s="140"/>
      <c r="H95"/>
      <c r="I95"/>
      <c r="J95"/>
      <c r="K95" s="137"/>
      <c r="L95" s="137"/>
      <c r="M95"/>
      <c r="N95"/>
      <c r="O95"/>
      <c r="P95"/>
      <c r="Q95"/>
      <c r="R95"/>
      <c r="S95" s="137"/>
    </row>
    <row r="96" spans="7:19" ht="23.25">
      <c r="G96" s="137"/>
      <c r="H96"/>
      <c r="I96"/>
      <c r="J96"/>
      <c r="K96" s="137"/>
      <c r="L96"/>
      <c r="M96"/>
      <c r="N96"/>
      <c r="O96"/>
      <c r="P96"/>
      <c r="Q96"/>
      <c r="R96"/>
      <c r="S96"/>
    </row>
    <row r="97" spans="7:19" ht="23.25">
      <c r="G97" s="140"/>
      <c r="H97"/>
      <c r="I97"/>
      <c r="J97"/>
      <c r="K97" s="139"/>
      <c r="L97" s="140"/>
      <c r="M97"/>
      <c r="N97"/>
      <c r="O97"/>
      <c r="P97"/>
      <c r="Q97"/>
      <c r="R97"/>
      <c r="S97" s="137"/>
    </row>
    <row r="100" spans="7:21" ht="23.25"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69"/>
      <c r="U100" s="169"/>
    </row>
    <row r="101" spans="1:28" s="74" customFormat="1" ht="23.25">
      <c r="A101" s="102"/>
      <c r="B101" s="16"/>
      <c r="C101" s="16"/>
      <c r="D101" s="16"/>
      <c r="E101" s="16"/>
      <c r="F101" s="16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69"/>
      <c r="U101" s="169"/>
      <c r="V101" s="167"/>
      <c r="W101" s="167"/>
      <c r="X101" s="167"/>
      <c r="Y101" s="16"/>
      <c r="Z101" s="16"/>
      <c r="AA101" s="16"/>
      <c r="AB101" s="16"/>
    </row>
    <row r="102" spans="1:28" s="74" customFormat="1" ht="23.25">
      <c r="A102" s="102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7"/>
      <c r="U102" s="167"/>
      <c r="V102" s="167"/>
      <c r="W102" s="167"/>
      <c r="X102" s="167"/>
      <c r="Y102" s="16"/>
      <c r="Z102" s="16"/>
      <c r="AA102" s="16"/>
      <c r="AB102" s="16"/>
    </row>
    <row r="103" spans="4:28" ht="23.25">
      <c r="D103" s="16"/>
      <c r="E103" s="16"/>
      <c r="Y103" s="16"/>
      <c r="Z103" s="16"/>
      <c r="AA103" s="16"/>
      <c r="AB103" s="16"/>
    </row>
    <row r="104" spans="4:28" ht="23.25">
      <c r="D104" s="16"/>
      <c r="E104" s="16"/>
      <c r="Y104" s="16"/>
      <c r="Z104" s="16"/>
      <c r="AA104" s="16"/>
      <c r="AB104" s="16"/>
    </row>
    <row r="105" spans="4:28" ht="23.25">
      <c r="D105" s="16"/>
      <c r="E105" s="16"/>
      <c r="Y105" s="16"/>
      <c r="Z105" s="16"/>
      <c r="AA105" s="16"/>
      <c r="AB105" s="16"/>
    </row>
    <row r="106" spans="4:28" ht="45.75" customHeight="1">
      <c r="D106" s="16"/>
      <c r="E106" s="16"/>
      <c r="Y106" s="16"/>
      <c r="Z106" s="16"/>
      <c r="AA106" s="16"/>
      <c r="AB106" s="16"/>
    </row>
    <row r="107" spans="4:28" ht="23.25">
      <c r="D107" s="16"/>
      <c r="E107" s="16"/>
      <c r="Y107" s="16"/>
      <c r="Z107" s="16"/>
      <c r="AA107" s="16"/>
      <c r="AB107" s="16"/>
    </row>
    <row r="108" spans="4:28" ht="23.25">
      <c r="D108" s="16"/>
      <c r="E108" s="16"/>
      <c r="P108" s="167"/>
      <c r="Q108" s="167"/>
      <c r="R108" s="167"/>
      <c r="S108" s="167"/>
      <c r="Y108" s="16"/>
      <c r="Z108" s="16"/>
      <c r="AA108" s="16"/>
      <c r="AB108" s="16"/>
    </row>
    <row r="109" spans="4:28" ht="23.25">
      <c r="D109" s="16"/>
      <c r="E109" s="16"/>
      <c r="P109" s="167"/>
      <c r="Q109" s="167"/>
      <c r="R109" s="167"/>
      <c r="S109" s="167"/>
      <c r="Y109" s="16"/>
      <c r="Z109" s="16"/>
      <c r="AA109" s="16"/>
      <c r="AB109" s="16"/>
    </row>
    <row r="110" spans="4:28" ht="57" customHeight="1">
      <c r="D110" s="16"/>
      <c r="E110" s="16"/>
      <c r="P110" s="167"/>
      <c r="Q110" s="167"/>
      <c r="R110" s="167"/>
      <c r="S110" s="167"/>
      <c r="Y110" s="16"/>
      <c r="Z110" s="16"/>
      <c r="AA110" s="16"/>
      <c r="AB110" s="16"/>
    </row>
    <row r="111" spans="4:28" ht="23.25">
      <c r="D111" s="16"/>
      <c r="E111" s="16"/>
      <c r="P111" s="167"/>
      <c r="Q111" s="167"/>
      <c r="R111" s="167"/>
      <c r="S111" s="167"/>
      <c r="Y111" s="16"/>
      <c r="Z111" s="16"/>
      <c r="AA111" s="16"/>
      <c r="AB111" s="16"/>
    </row>
    <row r="112" spans="4:28" ht="14.25" customHeight="1">
      <c r="D112" s="16"/>
      <c r="E112" s="16"/>
      <c r="P112" s="167"/>
      <c r="Q112" s="167"/>
      <c r="R112" s="167"/>
      <c r="S112" s="167"/>
      <c r="Y112" s="16"/>
      <c r="Z112" s="16"/>
      <c r="AA112" s="16"/>
      <c r="AB112" s="16"/>
    </row>
    <row r="113" spans="4:28" ht="23.25">
      <c r="D113" s="16"/>
      <c r="E113" s="16"/>
      <c r="P113" s="167"/>
      <c r="Q113" s="167"/>
      <c r="R113" s="167"/>
      <c r="S113" s="167"/>
      <c r="Y113" s="16"/>
      <c r="Z113" s="16"/>
      <c r="AA113" s="16"/>
      <c r="AB113" s="16"/>
    </row>
    <row r="114" spans="4:28" ht="23.25">
      <c r="D114" s="16"/>
      <c r="E114" s="16"/>
      <c r="P114" s="167"/>
      <c r="Q114" s="167"/>
      <c r="R114" s="167"/>
      <c r="S114" s="167"/>
      <c r="Y114" s="16"/>
      <c r="Z114" s="16"/>
      <c r="AA114" s="16"/>
      <c r="AB114" s="16"/>
    </row>
    <row r="115" spans="4:28" ht="23.25">
      <c r="D115" s="16"/>
      <c r="E115" s="16"/>
      <c r="P115" s="167"/>
      <c r="Q115" s="167"/>
      <c r="R115" s="167"/>
      <c r="S115" s="167"/>
      <c r="Y115" s="16"/>
      <c r="Z115" s="16"/>
      <c r="AA115" s="16"/>
      <c r="AB115" s="16"/>
    </row>
    <row r="116" spans="4:28" ht="23.25">
      <c r="D116" s="16"/>
      <c r="E116" s="16"/>
      <c r="P116" s="167"/>
      <c r="Q116" s="167"/>
      <c r="R116" s="167"/>
      <c r="S116" s="167"/>
      <c r="Y116" s="16"/>
      <c r="Z116" s="16"/>
      <c r="AA116" s="16"/>
      <c r="AB116" s="16"/>
    </row>
    <row r="117" spans="4:28" ht="23.25">
      <c r="D117" s="16"/>
      <c r="E117" s="16"/>
      <c r="P117" s="167"/>
      <c r="Q117" s="167"/>
      <c r="R117" s="167"/>
      <c r="S117" s="167"/>
      <c r="Y117" s="16"/>
      <c r="Z117" s="16"/>
      <c r="AA117" s="16"/>
      <c r="AB117" s="16"/>
    </row>
    <row r="118" spans="16:19" ht="23.25">
      <c r="P118" s="167"/>
      <c r="Q118" s="167"/>
      <c r="R118" s="167"/>
      <c r="S118" s="167"/>
    </row>
    <row r="119" spans="16:19" ht="23.25">
      <c r="P119" s="167"/>
      <c r="Q119" s="167"/>
      <c r="R119" s="167"/>
      <c r="S119" s="167"/>
    </row>
    <row r="120" spans="16:19" ht="23.25">
      <c r="P120" s="167"/>
      <c r="Q120" s="167"/>
      <c r="R120" s="167"/>
      <c r="S120" s="167"/>
    </row>
    <row r="121" spans="16:19" ht="23.25">
      <c r="P121" s="167"/>
      <c r="Q121" s="167"/>
      <c r="R121" s="167"/>
      <c r="S121" s="167"/>
    </row>
    <row r="122" spans="16:19" ht="23.25">
      <c r="P122" s="167"/>
      <c r="Q122" s="167"/>
      <c r="R122" s="167"/>
      <c r="S122" s="167"/>
    </row>
    <row r="123" spans="16:19" ht="23.25">
      <c r="P123" s="167"/>
      <c r="Q123" s="167"/>
      <c r="R123" s="167"/>
      <c r="S123" s="167"/>
    </row>
    <row r="124" spans="16:19" ht="23.25">
      <c r="P124" s="167"/>
      <c r="Q124" s="167"/>
      <c r="R124" s="167"/>
      <c r="S124" s="167"/>
    </row>
    <row r="134" ht="39" customHeight="1"/>
    <row r="137" spans="2:41" s="102" customFormat="1" ht="53.25" customHeight="1">
      <c r="B137" s="16"/>
      <c r="C137" s="16"/>
      <c r="D137" s="103"/>
      <c r="E137" s="12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</row>
  </sheetData>
  <sheetProtection/>
  <mergeCells count="56">
    <mergeCell ref="A81:E81"/>
    <mergeCell ref="A68:E68"/>
    <mergeCell ref="A74:X74"/>
    <mergeCell ref="E69:H69"/>
    <mergeCell ref="M69:S69"/>
    <mergeCell ref="E70:H71"/>
    <mergeCell ref="B76:C76"/>
    <mergeCell ref="M72:S72"/>
    <mergeCell ref="L70:L71"/>
    <mergeCell ref="M70:S70"/>
    <mergeCell ref="M71:S71"/>
    <mergeCell ref="B80:C80"/>
    <mergeCell ref="Z22:Z23"/>
    <mergeCell ref="AA22:AA23"/>
    <mergeCell ref="AB22:AB23"/>
    <mergeCell ref="B24:C24"/>
    <mergeCell ref="Y74:Z74"/>
    <mergeCell ref="A25:X25"/>
    <mergeCell ref="A31:X31"/>
    <mergeCell ref="M16:M23"/>
    <mergeCell ref="F17:F23"/>
    <mergeCell ref="G17:G23"/>
    <mergeCell ref="H17:H23"/>
    <mergeCell ref="I17:I23"/>
    <mergeCell ref="K17:K23"/>
    <mergeCell ref="F15:L16"/>
    <mergeCell ref="Y15:AB19"/>
    <mergeCell ref="Y20:Z21"/>
    <mergeCell ref="AA20:AB21"/>
    <mergeCell ref="T20:T23"/>
    <mergeCell ref="Y22:Y23"/>
    <mergeCell ref="U20:U23"/>
    <mergeCell ref="V20:V23"/>
    <mergeCell ref="W20:W23"/>
    <mergeCell ref="T15:X19"/>
    <mergeCell ref="X20:X23"/>
    <mergeCell ref="O17:O23"/>
    <mergeCell ref="M15:S15"/>
    <mergeCell ref="N17:N23"/>
    <mergeCell ref="P17:P23"/>
    <mergeCell ref="Q17:Q23"/>
    <mergeCell ref="J17:J23"/>
    <mergeCell ref="N16:S16"/>
    <mergeCell ref="S17:S23"/>
    <mergeCell ref="R17:R23"/>
    <mergeCell ref="L17:L23"/>
    <mergeCell ref="B79:C79"/>
    <mergeCell ref="B78:C78"/>
    <mergeCell ref="A15:A23"/>
    <mergeCell ref="B15:C23"/>
    <mergeCell ref="D15:D23"/>
    <mergeCell ref="E15:E23"/>
    <mergeCell ref="B48:C48"/>
    <mergeCell ref="B37:C37"/>
    <mergeCell ref="B57:C57"/>
    <mergeCell ref="B58:C58"/>
  </mergeCells>
  <printOptions horizontalCentered="1"/>
  <pageMargins left="0.5905511811023623" right="0.31496062992125984" top="0.7874015748031497" bottom="0.3937007874015748" header="0" footer="0"/>
  <pageSetup fitToHeight="2" horizontalDpi="600" verticalDpi="600" orientation="landscape" paperSize="9" scale="40" r:id="rId1"/>
  <rowBreaks count="2" manualBreakCount="2">
    <brk id="41" max="27" man="1"/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Prepod</cp:lastModifiedBy>
  <cp:lastPrinted>2015-09-18T08:17:10Z</cp:lastPrinted>
  <dcterms:created xsi:type="dcterms:W3CDTF">2015-04-27T04:34:33Z</dcterms:created>
  <dcterms:modified xsi:type="dcterms:W3CDTF">2015-09-18T08:22:19Z</dcterms:modified>
  <cp:category/>
  <cp:version/>
  <cp:contentType/>
  <cp:contentStatus/>
</cp:coreProperties>
</file>