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390" windowHeight="6090"/>
  </bookViews>
  <sheets>
    <sheet name="3,5 ТСт" sheetId="4" r:id="rId1"/>
    <sheet name="3,5 ТСе" sheetId="5" r:id="rId2"/>
    <sheet name="3,5 ЭТО" sheetId="6" r:id="rId3"/>
    <sheet name="2,5 ТСт (ВВ)" sheetId="7" r:id="rId4"/>
    <sheet name="2,5 ТСе (ВВ)" sheetId="8" r:id="rId5"/>
    <sheet name="2,5 ЭТО (ВВ)" sheetId="9" r:id="rId6"/>
  </sheets>
  <definedNames>
    <definedName name="_xlnm.Print_Area" localSheetId="4">'2,5 ТСе (ВВ)'!$A$1:$W$89</definedName>
    <definedName name="_xlnm.Print_Area" localSheetId="3">'2,5 ТСт (ВВ)'!$A$1:$W$89</definedName>
    <definedName name="_xlnm.Print_Area" localSheetId="5">'2,5 ЭТО (ВВ)'!$A$1:$W$89</definedName>
    <definedName name="_xlnm.Print_Area" localSheetId="1">'3,5 ТСе'!$A$1:$Z$107</definedName>
    <definedName name="_xlnm.Print_Area" localSheetId="0">'3,5 ТСт'!$A$1:$Z$107</definedName>
    <definedName name="_xlnm.Print_Area" localSheetId="2">'3,5 ЭТО'!$A$1:$Z$109</definedName>
  </definedNames>
  <calcPr calcId="152511"/>
</workbook>
</file>

<file path=xl/calcChain.xml><?xml version="1.0" encoding="utf-8"?>
<calcChain xmlns="http://schemas.openxmlformats.org/spreadsheetml/2006/main">
  <c r="J47" i="9" l="1"/>
  <c r="K47" i="9"/>
  <c r="L47" i="9"/>
  <c r="L66" i="9" s="1"/>
  <c r="L80" i="9" s="1"/>
  <c r="M47" i="9"/>
  <c r="N47" i="9"/>
  <c r="O47" i="9"/>
  <c r="P47" i="9"/>
  <c r="P66" i="9" s="1"/>
  <c r="Q47" i="9"/>
  <c r="R47" i="9"/>
  <c r="S47" i="9"/>
  <c r="S66" i="9" s="1"/>
  <c r="T47" i="9"/>
  <c r="U47" i="9"/>
  <c r="V47" i="9"/>
  <c r="V66" i="9" s="1"/>
  <c r="J65" i="9"/>
  <c r="J66" i="9" s="1"/>
  <c r="J80" i="9" s="1"/>
  <c r="K65" i="9"/>
  <c r="K66" i="9" s="1"/>
  <c r="K80" i="9" s="1"/>
  <c r="L65" i="9"/>
  <c r="M65" i="9"/>
  <c r="N65" i="9"/>
  <c r="N66" i="9" s="1"/>
  <c r="O65" i="9"/>
  <c r="O66" i="9" s="1"/>
  <c r="P65" i="9"/>
  <c r="Q65" i="9"/>
  <c r="R65" i="9"/>
  <c r="R66" i="9" s="1"/>
  <c r="T65" i="9"/>
  <c r="T66" i="9" s="1"/>
  <c r="U65" i="9"/>
  <c r="U66" i="9" s="1"/>
  <c r="V65" i="9"/>
  <c r="J47" i="8"/>
  <c r="K47" i="8"/>
  <c r="K66" i="8" s="1"/>
  <c r="K80" i="8" s="1"/>
  <c r="L47" i="8"/>
  <c r="M47" i="8"/>
  <c r="N47" i="8"/>
  <c r="O47" i="8"/>
  <c r="P47" i="8"/>
  <c r="Q47" i="8"/>
  <c r="R47" i="8"/>
  <c r="S47" i="8"/>
  <c r="S66" i="8" s="1"/>
  <c r="T47" i="8"/>
  <c r="U47" i="8"/>
  <c r="V47" i="8"/>
  <c r="V66" i="8" s="1"/>
  <c r="J65" i="8"/>
  <c r="J66" i="8" s="1"/>
  <c r="J80" i="8" s="1"/>
  <c r="K65" i="8"/>
  <c r="L65" i="8"/>
  <c r="L66" i="8"/>
  <c r="L80" i="8" s="1"/>
  <c r="M65" i="8"/>
  <c r="M66" i="8" s="1"/>
  <c r="N65" i="8"/>
  <c r="O65" i="8"/>
  <c r="P65" i="8"/>
  <c r="Q65" i="8"/>
  <c r="Q66" i="8" s="1"/>
  <c r="R65" i="8"/>
  <c r="R66" i="8" s="1"/>
  <c r="T65" i="8"/>
  <c r="U65" i="8"/>
  <c r="V65" i="8"/>
  <c r="J47" i="7"/>
  <c r="K47" i="7"/>
  <c r="L47" i="7"/>
  <c r="M47" i="7"/>
  <c r="M66" i="7" s="1"/>
  <c r="N47" i="7"/>
  <c r="O47" i="7"/>
  <c r="P47" i="7"/>
  <c r="Q47" i="7"/>
  <c r="R47" i="7"/>
  <c r="S47" i="7"/>
  <c r="S66" i="7" s="1"/>
  <c r="T47" i="7"/>
  <c r="U47" i="7"/>
  <c r="V47" i="7"/>
  <c r="V66" i="7" s="1"/>
  <c r="J65" i="7"/>
  <c r="K65" i="7"/>
  <c r="K66" i="7" s="1"/>
  <c r="K80" i="7" s="1"/>
  <c r="L65" i="7"/>
  <c r="L66" i="7" s="1"/>
  <c r="L80" i="7" s="1"/>
  <c r="M65" i="7"/>
  <c r="N65" i="7"/>
  <c r="N66" i="7" s="1"/>
  <c r="O65" i="7"/>
  <c r="O66" i="7" s="1"/>
  <c r="P65" i="7"/>
  <c r="P66" i="7" s="1"/>
  <c r="Q65" i="7"/>
  <c r="R65" i="7"/>
  <c r="R66" i="7" s="1"/>
  <c r="T65" i="7"/>
  <c r="T66" i="7" s="1"/>
  <c r="U65" i="7"/>
  <c r="U66" i="7" s="1"/>
  <c r="V65" i="7"/>
  <c r="J66" i="7"/>
  <c r="J80" i="7" s="1"/>
  <c r="J38" i="6"/>
  <c r="K38" i="6"/>
  <c r="L38" i="6"/>
  <c r="M38" i="6"/>
  <c r="N38" i="6"/>
  <c r="O38" i="6"/>
  <c r="P38" i="6"/>
  <c r="R38" i="6"/>
  <c r="S38" i="6"/>
  <c r="T38" i="6"/>
  <c r="U38" i="6"/>
  <c r="V38" i="6"/>
  <c r="J65" i="6"/>
  <c r="K65" i="6"/>
  <c r="L65" i="6"/>
  <c r="M65" i="6"/>
  <c r="N65" i="6"/>
  <c r="O65" i="6"/>
  <c r="P65" i="6"/>
  <c r="Q65" i="6"/>
  <c r="R65" i="6"/>
  <c r="S65" i="6"/>
  <c r="S85" i="6" s="1"/>
  <c r="T65" i="6"/>
  <c r="U65" i="6"/>
  <c r="U85" i="6"/>
  <c r="V65" i="6"/>
  <c r="W65" i="6"/>
  <c r="X65" i="6"/>
  <c r="J84" i="6"/>
  <c r="K84" i="6"/>
  <c r="K85" i="6" s="1"/>
  <c r="K100" i="6" s="1"/>
  <c r="L84" i="6"/>
  <c r="M84" i="6"/>
  <c r="M85" i="6" s="1"/>
  <c r="N84" i="6"/>
  <c r="O84" i="6"/>
  <c r="P84" i="6"/>
  <c r="Q84" i="6"/>
  <c r="Q85" i="6" s="1"/>
  <c r="R84" i="6"/>
  <c r="V84" i="6"/>
  <c r="V85" i="6" s="1"/>
  <c r="W84" i="6"/>
  <c r="X84" i="6"/>
  <c r="J85" i="6"/>
  <c r="J100" i="6"/>
  <c r="L85" i="6"/>
  <c r="N85" i="6"/>
  <c r="O85" i="6"/>
  <c r="P85" i="6"/>
  <c r="R85" i="6"/>
  <c r="T85" i="6"/>
  <c r="W85" i="6"/>
  <c r="X85" i="6"/>
  <c r="L100" i="6"/>
  <c r="J36" i="5"/>
  <c r="K36" i="5"/>
  <c r="L36" i="5"/>
  <c r="M36" i="5"/>
  <c r="N36" i="5"/>
  <c r="O36" i="5"/>
  <c r="P36" i="5"/>
  <c r="R36" i="5"/>
  <c r="S36" i="5"/>
  <c r="T36" i="5"/>
  <c r="U36" i="5"/>
  <c r="V36" i="5"/>
  <c r="J63" i="5"/>
  <c r="K63" i="5"/>
  <c r="L63" i="5"/>
  <c r="M63" i="5"/>
  <c r="N63" i="5"/>
  <c r="O63" i="5"/>
  <c r="P63" i="5"/>
  <c r="Q63" i="5"/>
  <c r="R63" i="5"/>
  <c r="S63" i="5"/>
  <c r="S83" i="5"/>
  <c r="T63" i="5"/>
  <c r="U63" i="5"/>
  <c r="V63" i="5"/>
  <c r="W63" i="5"/>
  <c r="X63" i="5"/>
  <c r="J82" i="5"/>
  <c r="K82" i="5"/>
  <c r="K83" i="5" s="1"/>
  <c r="K98" i="5" s="1"/>
  <c r="L82" i="5"/>
  <c r="M82" i="5"/>
  <c r="M83" i="5" s="1"/>
  <c r="N82" i="5"/>
  <c r="O82" i="5"/>
  <c r="O83" i="5" s="1"/>
  <c r="P82" i="5"/>
  <c r="P83" i="5" s="1"/>
  <c r="Q82" i="5"/>
  <c r="Q83" i="5" s="1"/>
  <c r="R82" i="5"/>
  <c r="V82" i="5"/>
  <c r="W82" i="5"/>
  <c r="W83" i="5" s="1"/>
  <c r="X82" i="5"/>
  <c r="X83" i="5" s="1"/>
  <c r="J83" i="5"/>
  <c r="J98" i="5" s="1"/>
  <c r="L83" i="5"/>
  <c r="L98" i="5" s="1"/>
  <c r="N83" i="5"/>
  <c r="R83" i="5"/>
  <c r="T83" i="5"/>
  <c r="V83" i="5"/>
  <c r="J36" i="4"/>
  <c r="K36" i="4"/>
  <c r="L36" i="4"/>
  <c r="M36" i="4"/>
  <c r="N36" i="4"/>
  <c r="O36" i="4"/>
  <c r="P36" i="4"/>
  <c r="R36" i="4"/>
  <c r="S36" i="4"/>
  <c r="T36" i="4"/>
  <c r="U36" i="4"/>
  <c r="V36" i="4"/>
  <c r="J63" i="4"/>
  <c r="J83" i="4" s="1"/>
  <c r="J97" i="4" s="1"/>
  <c r="K63" i="4"/>
  <c r="L63" i="4"/>
  <c r="M63" i="4"/>
  <c r="N63" i="4"/>
  <c r="O63" i="4"/>
  <c r="P63" i="4"/>
  <c r="Q63" i="4"/>
  <c r="R63" i="4"/>
  <c r="S63" i="4"/>
  <c r="T63" i="4"/>
  <c r="T83" i="4" s="1"/>
  <c r="U63" i="4"/>
  <c r="V63" i="4"/>
  <c r="W63" i="4"/>
  <c r="X63" i="4"/>
  <c r="J82" i="4"/>
  <c r="K82" i="4"/>
  <c r="K83" i="4" s="1"/>
  <c r="K97" i="4" s="1"/>
  <c r="L82" i="4"/>
  <c r="L83" i="4" s="1"/>
  <c r="L97" i="4" s="1"/>
  <c r="M82" i="4"/>
  <c r="M83" i="4" s="1"/>
  <c r="N82" i="4"/>
  <c r="N83" i="4" s="1"/>
  <c r="O82" i="4"/>
  <c r="O83" i="4" s="1"/>
  <c r="P82" i="4"/>
  <c r="P83" i="4" s="1"/>
  <c r="Q82" i="4"/>
  <c r="R82" i="4"/>
  <c r="R83" i="4" s="1"/>
  <c r="V82" i="4"/>
  <c r="W82" i="4"/>
  <c r="X82" i="4"/>
  <c r="X83" i="4" s="1"/>
  <c r="Q83" i="4"/>
  <c r="U83" i="4"/>
  <c r="N66" i="8"/>
  <c r="P66" i="8"/>
  <c r="Q66" i="9"/>
  <c r="M66" i="9"/>
  <c r="U66" i="8"/>
  <c r="T66" i="8"/>
  <c r="O66" i="8"/>
  <c r="W83" i="4"/>
  <c r="V83" i="4" l="1"/>
  <c r="S83" i="4"/>
  <c r="Q66" i="7"/>
  <c r="U83" i="5"/>
</calcChain>
</file>

<file path=xl/sharedStrings.xml><?xml version="1.0" encoding="utf-8"?>
<sst xmlns="http://schemas.openxmlformats.org/spreadsheetml/2006/main" count="1157" uniqueCount="253">
  <si>
    <t>Ф.4.07-01</t>
  </si>
  <si>
    <t>Inf 02</t>
  </si>
  <si>
    <t>Soc 04</t>
  </si>
  <si>
    <t>Pol 10</t>
  </si>
  <si>
    <t>Inf 1102</t>
  </si>
  <si>
    <t>Pol 2110</t>
  </si>
  <si>
    <t>Soc 2104</t>
  </si>
  <si>
    <t>EM 3213</t>
  </si>
  <si>
    <t>TT 1220</t>
  </si>
  <si>
    <t>PP 3404</t>
  </si>
  <si>
    <t>TEM 3213</t>
  </si>
  <si>
    <t>TT 27</t>
  </si>
  <si>
    <t>PP 39</t>
  </si>
  <si>
    <t>HK 01</t>
  </si>
  <si>
    <t>HK 1101</t>
  </si>
  <si>
    <t xml:space="preserve">Module History of Kazakhstan </t>
  </si>
  <si>
    <t>Module Informatics</t>
  </si>
  <si>
    <t>PPSS 03</t>
  </si>
  <si>
    <t>PPSS 2103</t>
  </si>
  <si>
    <t>Module Principles of personal and social safety</t>
  </si>
  <si>
    <t xml:space="preserve">Module Sociology </t>
  </si>
  <si>
    <t>ESD 05</t>
  </si>
  <si>
    <t>ESD 2105</t>
  </si>
  <si>
    <t>Module Ecology and sustainable development</t>
  </si>
  <si>
    <t>K(R)L 06</t>
  </si>
  <si>
    <t>K(R)L 1106</t>
  </si>
  <si>
    <t xml:space="preserve">Module Kazakh (Russian) language   </t>
  </si>
  <si>
    <t>EE 07</t>
  </si>
  <si>
    <t>EE 3107</t>
  </si>
  <si>
    <t>Module Elementary economics</t>
  </si>
  <si>
    <t>FL 08</t>
  </si>
  <si>
    <t>FL 1108</t>
  </si>
  <si>
    <t>Module Foreign Language</t>
  </si>
  <si>
    <t>BL 09</t>
  </si>
  <si>
    <t>BL 3109</t>
  </si>
  <si>
    <t>Module Basics of  law</t>
  </si>
  <si>
    <t>Module Politology</t>
  </si>
  <si>
    <t>Phil 11</t>
  </si>
  <si>
    <t>Phil2111</t>
  </si>
  <si>
    <t xml:space="preserve">Module Philosophy </t>
  </si>
  <si>
    <t>Total on GC:</t>
  </si>
  <si>
    <t>PK(R)L 12</t>
  </si>
  <si>
    <t>PK(R)L  3201</t>
  </si>
  <si>
    <t>Module Professional Kazakh (Russian) language</t>
  </si>
  <si>
    <t>P-oFL  13</t>
  </si>
  <si>
    <t>P-oFL 3202</t>
  </si>
  <si>
    <t>Module Professionally-oriented foreign language</t>
  </si>
  <si>
    <t>Math(I) 14</t>
  </si>
  <si>
    <t>Math(I) 1203</t>
  </si>
  <si>
    <t>Module Mathematics I</t>
  </si>
  <si>
    <t>Math(II) 15</t>
  </si>
  <si>
    <t>Math(II) 1204</t>
  </si>
  <si>
    <t>Module Mathematics 2</t>
  </si>
  <si>
    <t>Phys 16</t>
  </si>
  <si>
    <t>Phys  1205</t>
  </si>
  <si>
    <t>Module Physics</t>
  </si>
  <si>
    <t>TBТT 17</t>
  </si>
  <si>
    <t>TBТT 2206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</si>
  <si>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Theoretical basics of thermal technique</t>
    </r>
  </si>
  <si>
    <t>Chem 18</t>
  </si>
  <si>
    <t>Chem 1207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</si>
  <si>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Chemistry</t>
    </r>
  </si>
  <si>
    <t>BC 19</t>
  </si>
  <si>
    <t>BC 2208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</si>
  <si>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Basics of cogeneration</t>
    </r>
  </si>
  <si>
    <t>Phys(II) 20</t>
  </si>
  <si>
    <t>Phys (ii) 2209</t>
  </si>
  <si>
    <r>
      <rPr>
        <b/>
        <sz val="18"/>
        <rFont val="Arial"/>
        <family val="2"/>
        <charset val="204"/>
      </rPr>
      <t>Module Physics</t>
    </r>
    <r>
      <rPr>
        <sz val="18"/>
        <rFont val="Arial"/>
        <family val="2"/>
      </rPr>
      <t xml:space="preserve"> 2</t>
    </r>
  </si>
  <si>
    <t>ETE 21</t>
  </si>
  <si>
    <t>ETE 2210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</si>
  <si>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Electrical technique and electronics</t>
    </r>
  </si>
  <si>
    <t>IMETAC 22</t>
  </si>
  <si>
    <r>
      <t xml:space="preserve">Module </t>
    </r>
    <r>
      <rPr>
        <sz val="18"/>
        <rFont val="Arial"/>
        <family val="2"/>
        <charset val="204"/>
      </rPr>
      <t>Information and measuring equipment and TAC</t>
    </r>
  </si>
  <si>
    <t>IME 3211</t>
  </si>
  <si>
    <t>Information and measuring equipment</t>
  </si>
  <si>
    <t>TAC 3212</t>
  </si>
  <si>
    <t>Theory of Automatic Control</t>
  </si>
  <si>
    <t>TED 23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</si>
  <si>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Thermal exchanging devices</t>
    </r>
  </si>
  <si>
    <t>Electrical machinery</t>
  </si>
  <si>
    <t>ACRS 3214</t>
  </si>
  <si>
    <t>Air conditioning and refrigeration supply</t>
  </si>
  <si>
    <t>TI 3215</t>
  </si>
  <si>
    <t>Turbine installations</t>
  </si>
  <si>
    <t>EPS  24</t>
  </si>
  <si>
    <t>EPSS 4216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</si>
  <si>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Electrical part of stations</t>
    </r>
  </si>
  <si>
    <t>TESEU   25</t>
  </si>
  <si>
    <t>TESEU  3217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</si>
  <si>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Thermal energy systems and energy use</t>
    </r>
  </si>
  <si>
    <t>TMEMFG 26</t>
  </si>
  <si>
    <r>
      <t xml:space="preserve">Module </t>
    </r>
    <r>
      <rPr>
        <sz val="18"/>
        <rFont val="Arial"/>
        <family val="2"/>
        <charset val="204"/>
      </rPr>
      <t xml:space="preserve">Thermal mass exchange and mechanics of fluid and gas </t>
    </r>
  </si>
  <si>
    <t>MFG  2218</t>
  </si>
  <si>
    <t xml:space="preserve">Mechanics of fluid and gas </t>
  </si>
  <si>
    <t>TME 2219</t>
  </si>
  <si>
    <t>Thermal mass exchange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</si>
  <si>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Technical Thermodynamics</t>
    </r>
  </si>
  <si>
    <t>Total on BC:</t>
  </si>
  <si>
    <t>BISG 28</t>
  </si>
  <si>
    <t>BISG 3301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</si>
  <si>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Boiler installations and steam generators</t>
    </r>
  </si>
  <si>
    <t>BTE 29</t>
  </si>
  <si>
    <t>BTE 3302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</si>
  <si>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Blowers and thermal engines</t>
    </r>
  </si>
  <si>
    <t>LP 30</t>
  </si>
  <si>
    <t>LP 4303</t>
  </si>
  <si>
    <t>Module Labor protection</t>
  </si>
  <si>
    <t>BE 31</t>
  </si>
  <si>
    <t>BE 4304</t>
  </si>
  <si>
    <t>Module  Branch economy</t>
  </si>
  <si>
    <t>EE 32</t>
  </si>
  <si>
    <t>EE 4305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</si>
  <si>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</rPr>
      <t>Engineering Ecology</t>
    </r>
  </si>
  <si>
    <t>TT 33</t>
  </si>
  <si>
    <r>
      <rPr>
        <b/>
        <sz val="18"/>
        <rFont val="Arial"/>
        <family val="2"/>
        <charset val="204"/>
      </rPr>
      <t>Module T</t>
    </r>
    <r>
      <rPr>
        <sz val="18"/>
        <rFont val="Arial"/>
        <family val="2"/>
      </rPr>
      <t>hermal technique</t>
    </r>
  </si>
  <si>
    <t>SQFC 3306</t>
  </si>
  <si>
    <t>Special Questions of fuel combustion</t>
  </si>
  <si>
    <t>PCMWT3307</t>
  </si>
  <si>
    <t>Physico-chemical methods of water treatment</t>
  </si>
  <si>
    <t>IOHCTPP 34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</si>
  <si>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</rPr>
      <t>Installation and operation, hydraulic calculation of TPP</t>
    </r>
  </si>
  <si>
    <t>HCTN 4308</t>
  </si>
  <si>
    <t>Hydraulic calculation of thermal networks</t>
  </si>
  <si>
    <t>IOTPPE 4309</t>
  </si>
  <si>
    <t xml:space="preserve">Installation, operation, of TPPs equipment </t>
  </si>
  <si>
    <t>DTSESTS 35</t>
  </si>
  <si>
    <r>
      <t xml:space="preserve">Module </t>
    </r>
    <r>
      <rPr>
        <sz val="18"/>
        <rFont val="Arial"/>
        <family val="2"/>
        <charset val="204"/>
      </rPr>
      <t>Designing of thermal station, energy saving in thermal supply</t>
    </r>
  </si>
  <si>
    <t>DTS 4310</t>
  </si>
  <si>
    <t>Designing of thermal station</t>
  </si>
  <si>
    <t>ESTSTT 4311</t>
  </si>
  <si>
    <t>Energy savings in thermal supply and thermal technologies</t>
  </si>
  <si>
    <t>Total on PC:</t>
  </si>
  <si>
    <t xml:space="preserve"> TOTAL credits (hours) of theoretical training </t>
  </si>
  <si>
    <t>Number of course projects</t>
  </si>
  <si>
    <t>Number of courseworks</t>
  </si>
  <si>
    <t>Number of test tasks, cgw, cw, abstracts, reports</t>
  </si>
  <si>
    <t>Number of examinations</t>
  </si>
  <si>
    <t>IP 38</t>
  </si>
  <si>
    <t>IP 2403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</si>
  <si>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Industrial practice</t>
    </r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</si>
  <si>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Pre-diploma practice</t>
    </r>
  </si>
  <si>
    <t>Total on ATT:</t>
  </si>
  <si>
    <t>WDRP(P) 41</t>
  </si>
  <si>
    <t>WDRP(P) 4501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</si>
  <si>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Writing and defense of research paper (project)</t>
    </r>
  </si>
  <si>
    <t>SES 42</t>
  </si>
  <si>
    <t>SES 4502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</si>
  <si>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State examination in the specialty</t>
    </r>
  </si>
  <si>
    <t>Total on FC:</t>
  </si>
  <si>
    <t>Total credits:</t>
  </si>
  <si>
    <t>Adopted by decision of Academic Council, minutes  № 10  from 31.07.2012</t>
  </si>
  <si>
    <t xml:space="preserve">Head of PE department        </t>
  </si>
  <si>
    <t xml:space="preserve">  A.V.Taranov</t>
  </si>
  <si>
    <t>V.S. Portnov</t>
  </si>
  <si>
    <t>TE 3213</t>
  </si>
  <si>
    <t>Transformers and engines</t>
  </si>
  <si>
    <t>ESS  24</t>
  </si>
  <si>
    <t>ESS 4216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</si>
  <si>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Electrical stations and substations</t>
    </r>
  </si>
  <si>
    <t>IOTNHC 34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</si>
  <si>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Installation and operation of thermal networks, hydraulic calculation</t>
    </r>
  </si>
  <si>
    <t>IOTN 4309</t>
  </si>
  <si>
    <t>Installation and operation of thermal networks</t>
  </si>
  <si>
    <t>DTN 4310</t>
  </si>
  <si>
    <t>Designing of thermal networks</t>
  </si>
  <si>
    <t>Theory of electrical machinery</t>
  </si>
  <si>
    <t>ROTNHC 34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</si>
  <si>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Repair and operation of thermal networks, hydraulic calculation</t>
    </r>
  </si>
  <si>
    <t>ROTPE 4309</t>
  </si>
  <si>
    <t>Repair and operation of thermal power equipment</t>
  </si>
  <si>
    <t>DTPE 4310</t>
  </si>
  <si>
    <t>Design of thermal power equipment</t>
  </si>
  <si>
    <t>MINISTRY OF EDUCATION AND SCIENCE OF REPUBLIC KAZAKHSTAN</t>
  </si>
  <si>
    <t>KARAGANDA STATE TECHNICAL UNIVERSITY</t>
  </si>
  <si>
    <t xml:space="preserve">              CONFIRMED BY:</t>
  </si>
  <si>
    <t>Rector of KSTU, RK NAS academician</t>
  </si>
  <si>
    <t>_________________A.M.Gazaliyev</t>
  </si>
  <si>
    <t>"___"___________________2012</t>
  </si>
  <si>
    <t>CURRICULUM</t>
  </si>
  <si>
    <r>
      <t xml:space="preserve">Major </t>
    </r>
    <r>
      <rPr>
        <b/>
        <sz val="18"/>
        <rFont val="Arial"/>
        <family val="2"/>
      </rPr>
      <t xml:space="preserve"> 5В071700 "Thermal Supply" </t>
    </r>
  </si>
  <si>
    <r>
      <t xml:space="preserve">Education program </t>
    </r>
    <r>
      <rPr>
        <b/>
        <sz val="18"/>
        <rFont val="Arial"/>
        <family val="2"/>
        <charset val="204"/>
      </rPr>
      <t>"Thermal stations"</t>
    </r>
  </si>
  <si>
    <r>
      <rPr>
        <sz val="18"/>
        <rFont val="Arial"/>
        <family val="2"/>
        <charset val="204"/>
      </rPr>
      <t>Academic degree:</t>
    </r>
    <r>
      <rPr>
        <b/>
        <sz val="18"/>
        <rFont val="Arial"/>
        <family val="2"/>
        <charset val="204"/>
      </rPr>
      <t xml:space="preserve"> bachelor</t>
    </r>
  </si>
  <si>
    <t>of engineering and technology</t>
  </si>
  <si>
    <t>Period of training:3 years</t>
  </si>
  <si>
    <t>Form of training: full-time, reduced</t>
  </si>
  <si>
    <t xml:space="preserve">№ </t>
  </si>
  <si>
    <t>MODULE CODE</t>
  </si>
  <si>
    <t>COURSE CODE</t>
  </si>
  <si>
    <t xml:space="preserve">NAME OF MODULE AND COURSES COMPOSING MODULE </t>
  </si>
  <si>
    <t>Examinations</t>
  </si>
  <si>
    <t>Course projects</t>
  </si>
  <si>
    <t>Courseworks</t>
  </si>
  <si>
    <t>Test tasks, cgw, cw, abstracts, reports</t>
  </si>
  <si>
    <t>Control works</t>
  </si>
  <si>
    <t xml:space="preserve">Number of ECTS credits </t>
  </si>
  <si>
    <t xml:space="preserve">Number of credits </t>
  </si>
  <si>
    <t>Hours</t>
  </si>
  <si>
    <t>Total number of hours</t>
  </si>
  <si>
    <t>including</t>
  </si>
  <si>
    <t>Class hours</t>
  </si>
  <si>
    <t>Total</t>
  </si>
  <si>
    <t>Lectures</t>
  </si>
  <si>
    <t>Practice/ seminars</t>
  </si>
  <si>
    <t>Laboratory work</t>
  </si>
  <si>
    <t>GSAL</t>
  </si>
  <si>
    <t>Distribution of credits in terms</t>
  </si>
  <si>
    <t>1 term</t>
  </si>
  <si>
    <t>2 term</t>
  </si>
  <si>
    <t>3 term</t>
  </si>
  <si>
    <t>4 term</t>
  </si>
  <si>
    <t>5 term</t>
  </si>
  <si>
    <t>6 term</t>
  </si>
  <si>
    <t>7  term</t>
  </si>
  <si>
    <t>8 term</t>
  </si>
  <si>
    <t>Distribution in terms</t>
  </si>
  <si>
    <t>CS 1.1</t>
  </si>
  <si>
    <t>Core subjects    - 33(1485)</t>
  </si>
  <si>
    <r>
      <t>BC - Basic courses    -</t>
    </r>
    <r>
      <rPr>
        <b/>
        <sz val="18"/>
        <rFont val="Arial"/>
        <family val="2"/>
        <charset val="204"/>
      </rPr>
      <t xml:space="preserve"> 64</t>
    </r>
    <r>
      <rPr>
        <b/>
        <sz val="18"/>
        <rFont val="Arial"/>
        <family val="2"/>
      </rPr>
      <t xml:space="preserve"> (2880)</t>
    </r>
  </si>
  <si>
    <t>CS 2.1</t>
  </si>
  <si>
    <t>Core subjects      - 20(900)</t>
  </si>
  <si>
    <t>E 2.1</t>
  </si>
  <si>
    <r>
      <t>Electives   -</t>
    </r>
    <r>
      <rPr>
        <b/>
        <i/>
        <sz val="18"/>
        <rFont val="Arial"/>
        <family val="2"/>
        <charset val="204"/>
      </rPr>
      <t xml:space="preserve"> 44</t>
    </r>
    <r>
      <rPr>
        <b/>
        <i/>
        <sz val="18"/>
        <rFont val="Arial"/>
        <family val="2"/>
      </rPr>
      <t>(1980)</t>
    </r>
  </si>
  <si>
    <t>PC - Profile courses   - 32  (1440)</t>
  </si>
  <si>
    <t>CS 3.1</t>
  </si>
  <si>
    <t>Core subjects -  5(225)</t>
  </si>
  <si>
    <t>E 3.2</t>
  </si>
  <si>
    <t>Electives  - 27(765)</t>
  </si>
  <si>
    <t>ATT - Additional types of training - 24(1020)</t>
  </si>
  <si>
    <t>CS 4.1</t>
  </si>
  <si>
    <t>Core subjects-6(765)</t>
  </si>
  <si>
    <t>FC – Final certification - 3 (315)</t>
  </si>
  <si>
    <r>
      <t xml:space="preserve">Education program </t>
    </r>
    <r>
      <rPr>
        <b/>
        <sz val="18"/>
        <rFont val="Arial"/>
        <family val="2"/>
        <charset val="204"/>
      </rPr>
      <t>"Thermal  networks"</t>
    </r>
  </si>
  <si>
    <t>Period of training: 3 years</t>
  </si>
  <si>
    <t>Education program "Exploitation of thermal power equipment"</t>
  </si>
  <si>
    <t>Education program "Thermal stations"</t>
  </si>
  <si>
    <t>Period of training: 2.5 years</t>
  </si>
  <si>
    <r>
      <t xml:space="preserve">Form of training:  </t>
    </r>
    <r>
      <rPr>
        <b/>
        <sz val="18"/>
        <rFont val="Arial"/>
        <family val="2"/>
        <charset val="204"/>
      </rPr>
      <t xml:space="preserve">correspondence, </t>
    </r>
  </si>
  <si>
    <t>on the basis of higher education</t>
  </si>
  <si>
    <t xml:space="preserve">Form of training:  correspondence, </t>
  </si>
  <si>
    <t xml:space="preserve">Major  5В071700 "Thermal Supply" </t>
  </si>
  <si>
    <t>GC – General courses   - 51 (2295)</t>
  </si>
  <si>
    <t>GC – General courses  -  33  (1485)</t>
  </si>
  <si>
    <t>Core subjects  - 10(450)</t>
  </si>
  <si>
    <t>Electives   -41(1845)</t>
  </si>
  <si>
    <t>Core subjects   5(225)</t>
  </si>
  <si>
    <t>Electives -27(1215)</t>
  </si>
  <si>
    <t>ATT - Additional types of training - 4(375)</t>
  </si>
  <si>
    <t>Core subjects - 4(375)</t>
  </si>
  <si>
    <t>First Vice-Rector</t>
  </si>
  <si>
    <t>A.Z.Issagulov</t>
  </si>
  <si>
    <t>Vice-rector on AW</t>
  </si>
  <si>
    <t>V.V. Yegorov</t>
  </si>
  <si>
    <t>Director of DOTP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</si>
</sst>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_ ;\-#,##0\ "/>
  </numFmts>
  <fonts count="5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8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20"/>
      <name val="Arial"/>
      <family val="2"/>
    </font>
    <font>
      <sz val="20"/>
      <name val="Arial"/>
      <family val="2"/>
      <charset val="204"/>
    </font>
    <font>
      <b/>
      <i/>
      <sz val="2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</font>
    <font>
      <sz val="13"/>
      <name val="Arial"/>
      <family val="2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sz val="12.5"/>
      <name val="Arial"/>
      <family val="2"/>
    </font>
    <font>
      <sz val="18"/>
      <color indexed="9"/>
      <name val="Arial"/>
      <family val="2"/>
      <charset val="204"/>
    </font>
    <font>
      <b/>
      <sz val="18"/>
      <color indexed="9"/>
      <name val="Arial"/>
      <family val="2"/>
      <charset val="204"/>
    </font>
    <font>
      <sz val="20"/>
      <color indexed="8"/>
      <name val="Arial"/>
      <family val="2"/>
      <charset val="204"/>
    </font>
    <font>
      <sz val="20"/>
      <color indexed="10"/>
      <name val="Arial"/>
      <family val="2"/>
      <charset val="204"/>
    </font>
    <font>
      <sz val="20"/>
      <color indexed="8"/>
      <name val="Calibri"/>
      <family val="2"/>
      <charset val="204"/>
    </font>
    <font>
      <b/>
      <sz val="20"/>
      <name val="Arial"/>
      <family val="2"/>
    </font>
    <font>
      <sz val="11"/>
      <color indexed="8"/>
      <name val="Calibri"/>
      <family val="2"/>
      <charset val="204"/>
    </font>
    <font>
      <b/>
      <sz val="20"/>
      <name val="Arial"/>
      <family val="2"/>
      <charset val="204"/>
    </font>
    <font>
      <sz val="18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8"/>
      <color indexed="8"/>
      <name val="Arial"/>
      <family val="2"/>
      <charset val="204"/>
    </font>
    <font>
      <sz val="20"/>
      <color indexed="8"/>
      <name val="Calibri"/>
      <family val="2"/>
      <charset val="204"/>
    </font>
    <font>
      <sz val="20"/>
      <color indexed="8"/>
      <name val="Arial"/>
      <family val="2"/>
      <charset val="204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sz val="18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22"/>
      <color indexed="8"/>
      <name val="Calibri"/>
      <family val="2"/>
      <charset val="204"/>
    </font>
    <font>
      <b/>
      <i/>
      <sz val="20"/>
      <name val="Arial"/>
      <family val="2"/>
    </font>
    <font>
      <sz val="22"/>
      <name val="Arial"/>
      <family val="2"/>
    </font>
    <font>
      <sz val="20"/>
      <color indexed="10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</borders>
  <cellStyleXfs count="6">
    <xf numFmtId="0" fontId="0" fillId="0" borderId="0"/>
    <xf numFmtId="0" fontId="48" fillId="0" borderId="0"/>
    <xf numFmtId="0" fontId="48" fillId="0" borderId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" fillId="0" borderId="0"/>
  </cellStyleXfs>
  <cellXfs count="745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17" fillId="2" borderId="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48" fillId="0" borderId="0" xfId="1"/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0" fillId="0" borderId="15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164" fontId="10" fillId="0" borderId="22" xfId="1" applyNumberFormat="1" applyFont="1" applyFill="1" applyBorder="1" applyAlignment="1">
      <alignment horizontal="center" vertical="center"/>
    </xf>
    <xf numFmtId="1" fontId="10" fillId="0" borderId="14" xfId="1" applyNumberFormat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/>
    </xf>
    <xf numFmtId="0" fontId="10" fillId="0" borderId="20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23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/>
    </xf>
    <xf numFmtId="0" fontId="18" fillId="0" borderId="21" xfId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19" xfId="1" applyFont="1" applyFill="1" applyBorder="1" applyAlignment="1">
      <alignment horizontal="center" vertical="center"/>
    </xf>
    <xf numFmtId="0" fontId="18" fillId="0" borderId="30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vertical="center"/>
    </xf>
    <xf numFmtId="0" fontId="48" fillId="0" borderId="7" xfId="1" applyBorder="1"/>
    <xf numFmtId="0" fontId="10" fillId="0" borderId="31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vertical="center"/>
    </xf>
    <xf numFmtId="0" fontId="18" fillId="2" borderId="10" xfId="1" applyFont="1" applyFill="1" applyBorder="1" applyAlignment="1">
      <alignment horizontal="center" vertical="center"/>
    </xf>
    <xf numFmtId="0" fontId="18" fillId="2" borderId="21" xfId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" fontId="10" fillId="2" borderId="14" xfId="1" applyNumberFormat="1" applyFont="1" applyFill="1" applyBorder="1" applyAlignment="1">
      <alignment horizontal="center" vertical="center"/>
    </xf>
    <xf numFmtId="1" fontId="10" fillId="0" borderId="14" xfId="1" applyNumberFormat="1" applyFont="1" applyFill="1" applyBorder="1" applyAlignment="1">
      <alignment horizontal="center" vertical="center" wrapText="1"/>
    </xf>
    <xf numFmtId="1" fontId="10" fillId="0" borderId="17" xfId="1" applyNumberFormat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/>
    </xf>
    <xf numFmtId="1" fontId="28" fillId="0" borderId="7" xfId="1" applyNumberFormat="1" applyFont="1" applyFill="1" applyBorder="1" applyAlignment="1">
      <alignment horizontal="center" vertical="center"/>
    </xf>
    <xf numFmtId="0" fontId="28" fillId="0" borderId="3" xfId="1" applyFont="1" applyFill="1" applyBorder="1" applyAlignment="1">
      <alignment horizontal="center" vertical="center"/>
    </xf>
    <xf numFmtId="0" fontId="17" fillId="2" borderId="6" xfId="1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21" xfId="1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18" fillId="2" borderId="21" xfId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  <xf numFmtId="1" fontId="5" fillId="2" borderId="20" xfId="1" applyNumberFormat="1" applyFont="1" applyFill="1" applyBorder="1" applyAlignment="1">
      <alignment horizontal="center" vertical="center"/>
    </xf>
    <xf numFmtId="1" fontId="5" fillId="2" borderId="7" xfId="1" applyNumberFormat="1" applyFont="1" applyFill="1" applyBorder="1" applyAlignment="1">
      <alignment horizontal="center" vertical="center"/>
    </xf>
    <xf numFmtId="1" fontId="28" fillId="2" borderId="7" xfId="1" applyNumberFormat="1" applyFont="1" applyFill="1" applyBorder="1" applyAlignment="1">
      <alignment horizontal="center" vertical="center"/>
    </xf>
    <xf numFmtId="1" fontId="28" fillId="2" borderId="3" xfId="1" applyNumberFormat="1" applyFont="1" applyFill="1" applyBorder="1" applyAlignment="1">
      <alignment horizontal="center" vertical="center"/>
    </xf>
    <xf numFmtId="1" fontId="10" fillId="2" borderId="20" xfId="1" applyNumberFormat="1" applyFont="1" applyFill="1" applyBorder="1" applyAlignment="1">
      <alignment horizontal="center" vertical="center"/>
    </xf>
    <xf numFmtId="1" fontId="10" fillId="2" borderId="7" xfId="1" applyNumberFormat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23" xfId="1" applyNumberFormat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29" fillId="2" borderId="6" xfId="1" applyFont="1" applyFill="1" applyBorder="1" applyAlignment="1">
      <alignment horizontal="center" vertical="center"/>
    </xf>
    <xf numFmtId="0" fontId="12" fillId="2" borderId="10" xfId="1" applyFont="1" applyFill="1" applyBorder="1" applyAlignment="1">
      <alignment horizontal="center" vertical="center"/>
    </xf>
    <xf numFmtId="0" fontId="30" fillId="2" borderId="1" xfId="1" applyFont="1" applyFill="1" applyBorder="1" applyAlignment="1">
      <alignment horizontal="center" vertical="center"/>
    </xf>
    <xf numFmtId="0" fontId="48" fillId="2" borderId="8" xfId="1" applyFill="1" applyBorder="1"/>
    <xf numFmtId="0" fontId="5" fillId="2" borderId="5" xfId="1" applyFont="1" applyFill="1" applyBorder="1" applyAlignment="1">
      <alignment vertical="center"/>
    </xf>
    <xf numFmtId="0" fontId="5" fillId="2" borderId="5" xfId="1" applyFont="1" applyFill="1" applyBorder="1" applyAlignment="1">
      <alignment horizontal="center" vertical="center"/>
    </xf>
    <xf numFmtId="0" fontId="48" fillId="2" borderId="20" xfId="1" applyFill="1" applyBorder="1"/>
    <xf numFmtId="0" fontId="27" fillId="2" borderId="7" xfId="1" applyFont="1" applyFill="1" applyBorder="1" applyAlignment="1">
      <alignment horizontal="center" vertical="center"/>
    </xf>
    <xf numFmtId="0" fontId="28" fillId="2" borderId="7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/>
    </xf>
    <xf numFmtId="0" fontId="10" fillId="2" borderId="20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4" fillId="2" borderId="7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0" fontId="48" fillId="2" borderId="7" xfId="1" applyFill="1" applyBorder="1"/>
    <xf numFmtId="0" fontId="31" fillId="2" borderId="6" xfId="1" applyFont="1" applyFill="1" applyBorder="1" applyAlignment="1">
      <alignment horizontal="center" vertical="center"/>
    </xf>
    <xf numFmtId="0" fontId="31" fillId="2" borderId="1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1" applyFont="1" applyBorder="1" applyAlignment="1">
      <alignment vertical="center"/>
    </xf>
    <xf numFmtId="0" fontId="34" fillId="0" borderId="6" xfId="1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0" borderId="8" xfId="1" applyFont="1" applyFill="1" applyBorder="1" applyAlignment="1">
      <alignment horizontal="center" vertical="center"/>
    </xf>
    <xf numFmtId="0" fontId="34" fillId="0" borderId="5" xfId="1" applyFont="1" applyFill="1" applyBorder="1" applyAlignment="1">
      <alignment horizontal="center" vertical="center"/>
    </xf>
    <xf numFmtId="0" fontId="34" fillId="0" borderId="4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horizontal="center" vertical="center"/>
    </xf>
    <xf numFmtId="0" fontId="18" fillId="0" borderId="20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6" xfId="1" applyFont="1" applyBorder="1" applyAlignment="1">
      <alignment vertical="center"/>
    </xf>
    <xf numFmtId="0" fontId="18" fillId="0" borderId="1" xfId="1" applyFont="1" applyBorder="1" applyAlignment="1">
      <alignment vertical="center"/>
    </xf>
    <xf numFmtId="0" fontId="18" fillId="2" borderId="5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164" fontId="10" fillId="0" borderId="22" xfId="3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vertical="center"/>
    </xf>
    <xf numFmtId="0" fontId="18" fillId="2" borderId="1" xfId="1" applyFont="1" applyFill="1" applyBorder="1" applyAlignment="1">
      <alignment vertical="center"/>
    </xf>
    <xf numFmtId="0" fontId="18" fillId="2" borderId="2" xfId="1" applyFont="1" applyFill="1" applyBorder="1" applyAlignment="1">
      <alignment vertical="center"/>
    </xf>
    <xf numFmtId="0" fontId="18" fillId="2" borderId="10" xfId="1" applyFont="1" applyFill="1" applyBorder="1" applyAlignment="1">
      <alignment vertical="center"/>
    </xf>
    <xf numFmtId="0" fontId="18" fillId="2" borderId="21" xfId="1" applyFont="1" applyFill="1" applyBorder="1" applyAlignment="1">
      <alignment vertical="center"/>
    </xf>
    <xf numFmtId="0" fontId="18" fillId="2" borderId="1" xfId="1" applyFont="1" applyFill="1" applyBorder="1" applyAlignment="1">
      <alignment vertical="center" wrapText="1"/>
    </xf>
    <xf numFmtId="0" fontId="12" fillId="2" borderId="10" xfId="1" applyFont="1" applyFill="1" applyBorder="1" applyAlignment="1">
      <alignment vertical="center"/>
    </xf>
    <xf numFmtId="0" fontId="12" fillId="2" borderId="6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/>
    </xf>
    <xf numFmtId="1" fontId="12" fillId="2" borderId="20" xfId="1" applyNumberFormat="1" applyFont="1" applyFill="1" applyBorder="1" applyAlignment="1">
      <alignment horizontal="center" vertical="center"/>
    </xf>
    <xf numFmtId="1" fontId="27" fillId="2" borderId="7" xfId="1" applyNumberFormat="1" applyFont="1" applyFill="1" applyBorder="1" applyAlignment="1">
      <alignment horizontal="center" vertical="center"/>
    </xf>
    <xf numFmtId="1" fontId="10" fillId="2" borderId="3" xfId="1" applyNumberFormat="1" applyFont="1" applyFill="1" applyBorder="1" applyAlignment="1">
      <alignment horizontal="center" vertical="center"/>
    </xf>
    <xf numFmtId="1" fontId="10" fillId="2" borderId="12" xfId="1" applyNumberFormat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/>
    </xf>
    <xf numFmtId="0" fontId="12" fillId="2" borderId="27" xfId="1" applyFont="1" applyFill="1" applyBorder="1" applyAlignment="1">
      <alignment horizontal="center" vertical="center"/>
    </xf>
    <xf numFmtId="0" fontId="12" fillId="2" borderId="9" xfId="1" applyFont="1" applyFill="1" applyBorder="1" applyAlignment="1">
      <alignment horizontal="center" vertical="center"/>
    </xf>
    <xf numFmtId="0" fontId="18" fillId="2" borderId="32" xfId="1" applyFont="1" applyFill="1" applyBorder="1" applyAlignment="1">
      <alignment horizontal="center" vertical="center"/>
    </xf>
    <xf numFmtId="0" fontId="29" fillId="2" borderId="6" xfId="1" applyFont="1" applyFill="1" applyBorder="1"/>
    <xf numFmtId="0" fontId="35" fillId="0" borderId="20" xfId="1" applyFont="1" applyBorder="1"/>
    <xf numFmtId="1" fontId="10" fillId="0" borderId="33" xfId="1" applyNumberFormat="1" applyFont="1" applyFill="1" applyBorder="1" applyAlignment="1">
      <alignment horizontal="center" vertical="center"/>
    </xf>
    <xf numFmtId="0" fontId="10" fillId="0" borderId="7" xfId="1" applyNumberFormat="1" applyFont="1" applyFill="1" applyBorder="1" applyAlignment="1">
      <alignment horizontal="center" vertical="center"/>
    </xf>
    <xf numFmtId="0" fontId="35" fillId="0" borderId="7" xfId="1" applyFont="1" applyBorder="1"/>
    <xf numFmtId="0" fontId="29" fillId="2" borderId="1" xfId="1" applyFont="1" applyFill="1" applyBorder="1"/>
    <xf numFmtId="0" fontId="12" fillId="0" borderId="10" xfId="1" applyFont="1" applyFill="1" applyBorder="1" applyAlignment="1">
      <alignment horizontal="center" vertical="center"/>
    </xf>
    <xf numFmtId="0" fontId="29" fillId="2" borderId="1" xfId="1" applyFont="1" applyFill="1" applyBorder="1" applyAlignment="1">
      <alignment horizontal="center" vertical="center"/>
    </xf>
    <xf numFmtId="0" fontId="35" fillId="0" borderId="0" xfId="1" applyFont="1"/>
    <xf numFmtId="0" fontId="12" fillId="0" borderId="0" xfId="1" applyFont="1" applyBorder="1" applyAlignment="1">
      <alignment vertical="center" wrapText="1"/>
    </xf>
    <xf numFmtId="0" fontId="12" fillId="0" borderId="0" xfId="1" applyFont="1" applyBorder="1" applyAlignment="1">
      <alignment horizontal="left" vertical="center"/>
    </xf>
    <xf numFmtId="1" fontId="10" fillId="0" borderId="17" xfId="1" applyNumberFormat="1" applyFont="1" applyFill="1" applyBorder="1" applyAlignment="1">
      <alignment horizontal="center" vertical="center"/>
    </xf>
    <xf numFmtId="0" fontId="35" fillId="0" borderId="35" xfId="1" applyFont="1" applyBorder="1"/>
    <xf numFmtId="0" fontId="18" fillId="2" borderId="6" xfId="1" applyFont="1" applyFill="1" applyBorder="1" applyAlignment="1">
      <alignment horizontal="center"/>
    </xf>
    <xf numFmtId="0" fontId="18" fillId="2" borderId="1" xfId="1" applyFont="1" applyFill="1" applyBorder="1" applyAlignment="1">
      <alignment horizontal="center"/>
    </xf>
    <xf numFmtId="0" fontId="18" fillId="2" borderId="2" xfId="1" applyFont="1" applyFill="1" applyBorder="1" applyAlignment="1">
      <alignment horizontal="center"/>
    </xf>
    <xf numFmtId="0" fontId="18" fillId="2" borderId="10" xfId="1" applyFont="1" applyFill="1" applyBorder="1" applyAlignment="1">
      <alignment horizontal="center"/>
    </xf>
    <xf numFmtId="0" fontId="18" fillId="2" borderId="21" xfId="1" applyFont="1" applyFill="1" applyBorder="1" applyAlignment="1">
      <alignment horizontal="center"/>
    </xf>
    <xf numFmtId="1" fontId="12" fillId="2" borderId="7" xfId="1" applyNumberFormat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35" fillId="2" borderId="20" xfId="1" applyFont="1" applyFill="1" applyBorder="1"/>
    <xf numFmtId="0" fontId="35" fillId="2" borderId="7" xfId="1" applyFont="1" applyFill="1" applyBorder="1"/>
    <xf numFmtId="0" fontId="12" fillId="0" borderId="0" xfId="1" applyFont="1" applyBorder="1" applyAlignment="1">
      <alignment horizontal="center" vertical="center"/>
    </xf>
    <xf numFmtId="0" fontId="12" fillId="0" borderId="0" xfId="1" applyFont="1" applyAlignment="1">
      <alignment vertical="center" wrapText="1"/>
    </xf>
    <xf numFmtId="0" fontId="10" fillId="0" borderId="0" xfId="1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0" borderId="0" xfId="2"/>
    <xf numFmtId="0" fontId="36" fillId="0" borderId="0" xfId="2" applyFo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vertical="center" wrapText="1"/>
    </xf>
    <xf numFmtId="0" fontId="5" fillId="0" borderId="0" xfId="2" applyFont="1" applyBorder="1" applyAlignment="1">
      <alignment horizontal="left" vertical="center"/>
    </xf>
    <xf numFmtId="0" fontId="9" fillId="0" borderId="0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12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vertical="center" wrapText="1"/>
    </xf>
    <xf numFmtId="0" fontId="10" fillId="0" borderId="0" xfId="2" applyFont="1" applyFill="1" applyBorder="1" applyAlignment="1">
      <alignment horizontal="center" vertical="center"/>
    </xf>
    <xf numFmtId="1" fontId="10" fillId="0" borderId="15" xfId="2" applyNumberFormat="1" applyFont="1" applyFill="1" applyBorder="1" applyAlignment="1">
      <alignment horizontal="center" vertical="center"/>
    </xf>
    <xf numFmtId="1" fontId="10" fillId="0" borderId="14" xfId="2" applyNumberFormat="1" applyFont="1" applyFill="1" applyBorder="1" applyAlignment="1">
      <alignment horizontal="center" vertical="center"/>
    </xf>
    <xf numFmtId="1" fontId="10" fillId="0" borderId="13" xfId="2" applyNumberFormat="1" applyFont="1" applyFill="1" applyBorder="1" applyAlignment="1">
      <alignment horizontal="center" vertical="center"/>
    </xf>
    <xf numFmtId="164" fontId="10" fillId="0" borderId="22" xfId="4" applyNumberFormat="1" applyFont="1" applyFill="1" applyBorder="1" applyAlignment="1">
      <alignment horizontal="center" vertical="center"/>
    </xf>
    <xf numFmtId="1" fontId="28" fillId="2" borderId="7" xfId="2" applyNumberFormat="1" applyFont="1" applyFill="1" applyBorder="1" applyAlignment="1">
      <alignment horizontal="center" vertical="center"/>
    </xf>
    <xf numFmtId="1" fontId="28" fillId="2" borderId="3" xfId="2" applyNumberFormat="1" applyFont="1" applyFill="1" applyBorder="1" applyAlignment="1">
      <alignment horizontal="center" vertical="center"/>
    </xf>
    <xf numFmtId="1" fontId="10" fillId="2" borderId="20" xfId="2" applyNumberFormat="1" applyFont="1" applyFill="1" applyBorder="1" applyAlignment="1">
      <alignment horizontal="center" vertical="center"/>
    </xf>
    <xf numFmtId="1" fontId="10" fillId="2" borderId="7" xfId="2" applyNumberFormat="1" applyFont="1" applyFill="1" applyBorder="1" applyAlignment="1">
      <alignment horizontal="center" vertical="center"/>
    </xf>
    <xf numFmtId="1" fontId="10" fillId="2" borderId="9" xfId="2" applyNumberFormat="1" applyFont="1" applyFill="1" applyBorder="1" applyAlignment="1">
      <alignment horizontal="center" vertical="center"/>
    </xf>
    <xf numFmtId="1" fontId="10" fillId="2" borderId="23" xfId="2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7" fillId="2" borderId="7" xfId="2" applyFont="1" applyFill="1" applyBorder="1" applyAlignment="1">
      <alignment horizontal="center" vertical="center"/>
    </xf>
    <xf numFmtId="0" fontId="17" fillId="2" borderId="6" xfId="2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1" fontId="3" fillId="2" borderId="15" xfId="2" applyNumberFormat="1" applyFont="1" applyFill="1" applyBorder="1" applyAlignment="1">
      <alignment horizontal="center" vertical="center"/>
    </xf>
    <xf numFmtId="1" fontId="3" fillId="2" borderId="14" xfId="2" applyNumberFormat="1" applyFont="1" applyFill="1" applyBorder="1" applyAlignment="1">
      <alignment horizontal="center" vertical="center"/>
    </xf>
    <xf numFmtId="1" fontId="3" fillId="0" borderId="14" xfId="2" applyNumberFormat="1" applyFont="1" applyFill="1" applyBorder="1" applyAlignment="1">
      <alignment horizontal="center" vertical="center" wrapText="1"/>
    </xf>
    <xf numFmtId="1" fontId="3" fillId="0" borderId="17" xfId="2" applyNumberFormat="1" applyFont="1" applyFill="1" applyBorder="1" applyAlignment="1">
      <alignment horizontal="center" vertical="center" wrapText="1"/>
    </xf>
    <xf numFmtId="1" fontId="3" fillId="0" borderId="15" xfId="2" applyNumberFormat="1" applyFont="1" applyFill="1" applyBorder="1" applyAlignment="1">
      <alignment horizontal="center" vertical="center"/>
    </xf>
    <xf numFmtId="1" fontId="3" fillId="0" borderId="14" xfId="2" applyNumberFormat="1" applyFont="1" applyFill="1" applyBorder="1" applyAlignment="1">
      <alignment horizontal="center" vertical="center"/>
    </xf>
    <xf numFmtId="1" fontId="3" fillId="0" borderId="13" xfId="2" applyNumberFormat="1" applyFont="1" applyFill="1" applyBorder="1" applyAlignment="1">
      <alignment horizontal="center" vertical="center"/>
    </xf>
    <xf numFmtId="164" fontId="3" fillId="0" borderId="22" xfId="4" applyNumberFormat="1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40" fillId="0" borderId="7" xfId="2" applyFont="1" applyFill="1" applyBorder="1" applyAlignment="1">
      <alignment horizontal="center" vertical="center"/>
    </xf>
    <xf numFmtId="0" fontId="41" fillId="0" borderId="3" xfId="2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23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17" fillId="2" borderId="2" xfId="2" applyFont="1" applyFill="1" applyBorder="1" applyAlignment="1">
      <alignment horizontal="center" vertical="center"/>
    </xf>
    <xf numFmtId="0" fontId="17" fillId="2" borderId="10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21" xfId="2" applyFont="1" applyFill="1" applyBorder="1" applyAlignment="1">
      <alignment horizontal="center" vertical="center" wrapText="1"/>
    </xf>
    <xf numFmtId="1" fontId="5" fillId="2" borderId="20" xfId="2" applyNumberFormat="1" applyFont="1" applyFill="1" applyBorder="1" applyAlignment="1">
      <alignment horizontal="center" vertical="center"/>
    </xf>
    <xf numFmtId="1" fontId="3" fillId="2" borderId="23" xfId="2" applyNumberFormat="1" applyFont="1" applyFill="1" applyBorder="1" applyAlignment="1">
      <alignment horizontal="center" vertical="center"/>
    </xf>
    <xf numFmtId="1" fontId="3" fillId="2" borderId="7" xfId="2" applyNumberFormat="1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/>
    </xf>
    <xf numFmtId="0" fontId="38" fillId="0" borderId="0" xfId="2" applyFont="1" applyAlignment="1">
      <alignment horizontal="center" vertical="center"/>
    </xf>
    <xf numFmtId="0" fontId="42" fillId="0" borderId="0" xfId="2" applyFont="1"/>
    <xf numFmtId="0" fontId="36" fillId="0" borderId="0" xfId="2" applyFont="1" applyAlignment="1">
      <alignment horizontal="left"/>
    </xf>
    <xf numFmtId="0" fontId="43" fillId="0" borderId="0" xfId="2" applyFont="1" applyAlignment="1">
      <alignment horizontal="left"/>
    </xf>
    <xf numFmtId="0" fontId="17" fillId="0" borderId="14" xfId="2" applyFon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center" vertical="center"/>
    </xf>
    <xf numFmtId="0" fontId="17" fillId="0" borderId="13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40" fillId="2" borderId="7" xfId="2" applyFont="1" applyFill="1" applyBorder="1" applyAlignment="1">
      <alignment horizontal="center" vertical="center"/>
    </xf>
    <xf numFmtId="0" fontId="41" fillId="2" borderId="3" xfId="2" applyFont="1" applyFill="1" applyBorder="1" applyAlignment="1">
      <alignment horizontal="center" vertical="center"/>
    </xf>
    <xf numFmtId="0" fontId="10" fillId="2" borderId="20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23" xfId="2" applyFont="1" applyFill="1" applyBorder="1" applyAlignment="1">
      <alignment horizontal="center" vertical="center"/>
    </xf>
    <xf numFmtId="0" fontId="17" fillId="2" borderId="7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center" vertical="center"/>
    </xf>
    <xf numFmtId="0" fontId="45" fillId="2" borderId="21" xfId="2" applyFont="1" applyFill="1" applyBorder="1" applyAlignment="1">
      <alignment horizontal="center" vertical="center" wrapText="1"/>
    </xf>
    <xf numFmtId="0" fontId="46" fillId="2" borderId="10" xfId="2" applyFont="1" applyFill="1" applyBorder="1" applyAlignment="1">
      <alignment horizontal="center" vertical="center"/>
    </xf>
    <xf numFmtId="1" fontId="17" fillId="2" borderId="20" xfId="2" applyNumberFormat="1" applyFont="1" applyFill="1" applyBorder="1" applyAlignment="1">
      <alignment horizontal="center" vertical="center"/>
    </xf>
    <xf numFmtId="0" fontId="46" fillId="2" borderId="9" xfId="2" applyFont="1" applyFill="1" applyBorder="1" applyAlignment="1">
      <alignment horizontal="center" vertical="center"/>
    </xf>
    <xf numFmtId="0" fontId="5" fillId="0" borderId="15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28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 wrapText="1"/>
    </xf>
    <xf numFmtId="0" fontId="48" fillId="2" borderId="0" xfId="1" applyFill="1"/>
    <xf numFmtId="0" fontId="3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3" fillId="2" borderId="0" xfId="1" applyFont="1" applyFill="1" applyBorder="1" applyAlignment="1">
      <alignment horizontal="center" vertical="center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/>
    </xf>
    <xf numFmtId="0" fontId="10" fillId="2" borderId="23" xfId="1" applyFont="1" applyFill="1" applyBorder="1" applyAlignment="1">
      <alignment horizontal="center" vertical="center"/>
    </xf>
    <xf numFmtId="0" fontId="27" fillId="2" borderId="20" xfId="1" applyFont="1" applyFill="1" applyBorder="1" applyAlignment="1">
      <alignment horizontal="center" vertical="center"/>
    </xf>
    <xf numFmtId="1" fontId="3" fillId="2" borderId="14" xfId="1" applyNumberFormat="1" applyFont="1" applyFill="1" applyBorder="1" applyAlignment="1">
      <alignment horizontal="center" vertical="center"/>
    </xf>
    <xf numFmtId="164" fontId="3" fillId="2" borderId="22" xfId="3" applyNumberFormat="1" applyFont="1" applyFill="1" applyBorder="1" applyAlignment="1">
      <alignment horizontal="center" vertical="center"/>
    </xf>
    <xf numFmtId="1" fontId="10" fillId="2" borderId="13" xfId="1" applyNumberFormat="1" applyFont="1" applyFill="1" applyBorder="1" applyAlignment="1">
      <alignment horizontal="center" vertical="center"/>
    </xf>
    <xf numFmtId="1" fontId="10" fillId="2" borderId="15" xfId="1" applyNumberFormat="1" applyFont="1" applyFill="1" applyBorder="1" applyAlignment="1">
      <alignment horizontal="center" vertical="center"/>
    </xf>
    <xf numFmtId="1" fontId="10" fillId="2" borderId="17" xfId="1" applyNumberFormat="1" applyFont="1" applyFill="1" applyBorder="1" applyAlignment="1">
      <alignment horizontal="center" vertical="center" wrapText="1"/>
    </xf>
    <xf numFmtId="1" fontId="10" fillId="2" borderId="14" xfId="1" applyNumberFormat="1" applyFont="1" applyFill="1" applyBorder="1" applyAlignment="1">
      <alignment horizontal="center" vertical="center" wrapText="1"/>
    </xf>
    <xf numFmtId="0" fontId="17" fillId="2" borderId="18" xfId="1" applyFont="1" applyFill="1" applyBorder="1" applyAlignment="1">
      <alignment horizontal="center" vertical="center" wrapText="1"/>
    </xf>
    <xf numFmtId="0" fontId="17" fillId="2" borderId="19" xfId="1" applyFont="1" applyFill="1" applyBorder="1" applyAlignment="1">
      <alignment horizontal="center" vertical="center" wrapText="1"/>
    </xf>
    <xf numFmtId="0" fontId="17" fillId="2" borderId="19" xfId="1" applyFont="1" applyFill="1" applyBorder="1" applyAlignment="1">
      <alignment horizontal="center" vertical="center"/>
    </xf>
    <xf numFmtId="0" fontId="17" fillId="2" borderId="16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vertical="center"/>
    </xf>
    <xf numFmtId="0" fontId="17" fillId="2" borderId="6" xfId="1" applyFont="1" applyFill="1" applyBorder="1" applyAlignment="1">
      <alignment vertical="center"/>
    </xf>
    <xf numFmtId="0" fontId="17" fillId="2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/>
    </xf>
    <xf numFmtId="0" fontId="12" fillId="2" borderId="18" xfId="1" applyFont="1" applyFill="1" applyBorder="1" applyAlignment="1">
      <alignment horizontal="center"/>
    </xf>
    <xf numFmtId="0" fontId="12" fillId="2" borderId="19" xfId="1" applyFont="1" applyFill="1" applyBorder="1" applyAlignment="1">
      <alignment horizontal="center"/>
    </xf>
    <xf numFmtId="0" fontId="12" fillId="2" borderId="16" xfId="1" applyFont="1" applyFill="1" applyBorder="1" applyAlignment="1">
      <alignment horizontal="center"/>
    </xf>
    <xf numFmtId="0" fontId="5" fillId="2" borderId="4" xfId="1" applyFont="1" applyFill="1" applyBorder="1" applyAlignment="1">
      <alignment vertical="center"/>
    </xf>
    <xf numFmtId="0" fontId="12" fillId="2" borderId="5" xfId="1" applyFont="1" applyFill="1" applyBorder="1" applyAlignment="1">
      <alignment horizontal="center"/>
    </xf>
    <xf numFmtId="0" fontId="12" fillId="2" borderId="8" xfId="1" applyFont="1" applyFill="1" applyBorder="1" applyAlignment="1">
      <alignment horizontal="center"/>
    </xf>
    <xf numFmtId="0" fontId="10" fillId="2" borderId="10" xfId="1" applyFont="1" applyFill="1" applyBorder="1" applyAlignment="1">
      <alignment horizontal="center" vertical="center"/>
    </xf>
    <xf numFmtId="0" fontId="10" fillId="2" borderId="31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/>
    </xf>
    <xf numFmtId="0" fontId="18" fillId="2" borderId="30" xfId="1" applyFont="1" applyFill="1" applyBorder="1" applyAlignment="1">
      <alignment horizontal="center" vertical="center"/>
    </xf>
    <xf numFmtId="0" fontId="18" fillId="2" borderId="18" xfId="1" applyFont="1" applyFill="1" applyBorder="1" applyAlignment="1">
      <alignment horizontal="center" vertical="center"/>
    </xf>
    <xf numFmtId="0" fontId="18" fillId="2" borderId="19" xfId="1" applyFont="1" applyFill="1" applyBorder="1" applyAlignment="1">
      <alignment horizontal="center" vertical="center"/>
    </xf>
    <xf numFmtId="0" fontId="18" fillId="2" borderId="16" xfId="1" applyFont="1" applyFill="1" applyBorder="1" applyAlignment="1">
      <alignment horizontal="center" vertical="center"/>
    </xf>
    <xf numFmtId="0" fontId="18" fillId="2" borderId="8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164" fontId="10" fillId="2" borderId="22" xfId="1" applyNumberFormat="1" applyFont="1" applyFill="1" applyBorder="1" applyAlignment="1">
      <alignment horizontal="center" vertical="center"/>
    </xf>
    <xf numFmtId="0" fontId="10" fillId="2" borderId="15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left" vertical="center"/>
    </xf>
    <xf numFmtId="0" fontId="47" fillId="2" borderId="2" xfId="1" applyFont="1" applyFill="1" applyBorder="1" applyAlignment="1">
      <alignment horizontal="center" vertical="center"/>
    </xf>
    <xf numFmtId="0" fontId="47" fillId="2" borderId="1" xfId="1" applyFont="1" applyFill="1" applyBorder="1" applyAlignment="1">
      <alignment horizontal="center" vertical="center"/>
    </xf>
    <xf numFmtId="0" fontId="47" fillId="2" borderId="1" xfId="1" applyFont="1" applyFill="1" applyBorder="1" applyAlignment="1">
      <alignment horizontal="center" vertical="center" wrapText="1"/>
    </xf>
    <xf numFmtId="0" fontId="18" fillId="2" borderId="2" xfId="2" applyFont="1" applyFill="1" applyBorder="1" applyAlignment="1">
      <alignment horizontal="center" vertical="center"/>
    </xf>
    <xf numFmtId="0" fontId="12" fillId="2" borderId="13" xfId="2" applyFont="1" applyFill="1" applyBorder="1" applyAlignment="1">
      <alignment horizontal="center" vertical="center"/>
    </xf>
    <xf numFmtId="0" fontId="12" fillId="2" borderId="14" xfId="2" applyFont="1" applyFill="1" applyBorder="1" applyAlignment="1">
      <alignment horizontal="center" vertical="center"/>
    </xf>
    <xf numFmtId="0" fontId="12" fillId="2" borderId="14" xfId="2" applyFont="1" applyFill="1" applyBorder="1" applyAlignment="1">
      <alignment horizontal="center" vertical="center" wrapText="1"/>
    </xf>
    <xf numFmtId="0" fontId="12" fillId="2" borderId="15" xfId="2" applyFont="1" applyFill="1" applyBorder="1" applyAlignment="1">
      <alignment horizontal="center" vertical="center"/>
    </xf>
    <xf numFmtId="0" fontId="12" fillId="2" borderId="11" xfId="2" applyFont="1" applyFill="1" applyBorder="1" applyAlignment="1">
      <alignment horizontal="center" vertical="center"/>
    </xf>
    <xf numFmtId="0" fontId="12" fillId="2" borderId="18" xfId="2" applyFont="1" applyFill="1" applyBorder="1" applyAlignment="1">
      <alignment horizontal="center" vertical="center"/>
    </xf>
    <xf numFmtId="0" fontId="12" fillId="2" borderId="19" xfId="2" applyFont="1" applyFill="1" applyBorder="1" applyAlignment="1">
      <alignment horizontal="center" vertical="center"/>
    </xf>
    <xf numFmtId="0" fontId="12" fillId="2" borderId="16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12" fillId="2" borderId="8" xfId="2" applyFont="1" applyFill="1" applyBorder="1" applyAlignment="1">
      <alignment horizontal="center" vertical="center"/>
    </xf>
    <xf numFmtId="0" fontId="12" fillId="2" borderId="10" xfId="2" applyFont="1" applyFill="1" applyBorder="1" applyAlignment="1">
      <alignment horizontal="center" vertical="center"/>
    </xf>
    <xf numFmtId="0" fontId="18" fillId="2" borderId="2" xfId="2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8" fillId="2" borderId="21" xfId="2" applyFont="1" applyFill="1" applyBorder="1" applyAlignment="1">
      <alignment horizontal="center" vertical="center" wrapText="1"/>
    </xf>
    <xf numFmtId="0" fontId="18" fillId="2" borderId="10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center" vertical="center"/>
    </xf>
    <xf numFmtId="0" fontId="18" fillId="2" borderId="6" xfId="2" applyFont="1" applyFill="1" applyBorder="1" applyAlignment="1">
      <alignment horizontal="center" vertical="center"/>
    </xf>
    <xf numFmtId="0" fontId="18" fillId="2" borderId="21" xfId="2" applyFont="1" applyFill="1" applyBorder="1" applyAlignment="1">
      <alignment horizontal="center" vertical="center"/>
    </xf>
    <xf numFmtId="0" fontId="12" fillId="2" borderId="6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vertical="center"/>
    </xf>
    <xf numFmtId="0" fontId="39" fillId="2" borderId="1" xfId="2" applyFont="1" applyFill="1" applyBorder="1"/>
    <xf numFmtId="0" fontId="29" fillId="2" borderId="1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vertical="center"/>
    </xf>
    <xf numFmtId="0" fontId="18" fillId="2" borderId="2" xfId="2" applyFont="1" applyFill="1" applyBorder="1" applyAlignment="1">
      <alignment vertical="center"/>
    </xf>
    <xf numFmtId="0" fontId="12" fillId="2" borderId="9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2" fillId="2" borderId="3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 wrapText="1"/>
    </xf>
    <xf numFmtId="1" fontId="12" fillId="2" borderId="20" xfId="2" applyNumberFormat="1" applyFont="1" applyFill="1" applyBorder="1" applyAlignment="1">
      <alignment horizontal="center" vertical="center"/>
    </xf>
    <xf numFmtId="0" fontId="13" fillId="2" borderId="21" xfId="2" applyFont="1" applyFill="1" applyBorder="1" applyAlignment="1">
      <alignment horizontal="center" vertical="center" wrapText="1"/>
    </xf>
    <xf numFmtId="0" fontId="12" fillId="2" borderId="10" xfId="2" applyFont="1" applyFill="1" applyBorder="1" applyAlignment="1">
      <alignment vertical="center"/>
    </xf>
    <xf numFmtId="0" fontId="18" fillId="2" borderId="1" xfId="2" applyFont="1" applyFill="1" applyBorder="1" applyAlignment="1">
      <alignment vertical="center" wrapText="1"/>
    </xf>
    <xf numFmtId="0" fontId="18" fillId="2" borderId="21" xfId="2" applyFont="1" applyFill="1" applyBorder="1" applyAlignment="1">
      <alignment vertical="center"/>
    </xf>
    <xf numFmtId="0" fontId="18" fillId="2" borderId="10" xfId="2" applyFont="1" applyFill="1" applyBorder="1" applyAlignment="1">
      <alignment vertical="center"/>
    </xf>
    <xf numFmtId="0" fontId="27" fillId="2" borderId="3" xfId="2" applyFont="1" applyFill="1" applyBorder="1" applyAlignment="1">
      <alignment horizontal="center" vertical="center"/>
    </xf>
    <xf numFmtId="0" fontId="28" fillId="2" borderId="7" xfId="2" applyFont="1" applyFill="1" applyBorder="1" applyAlignment="1">
      <alignment horizontal="center" vertical="center"/>
    </xf>
    <xf numFmtId="0" fontId="12" fillId="2" borderId="20" xfId="2" applyFont="1" applyFill="1" applyBorder="1" applyAlignment="1">
      <alignment horizontal="center" vertical="center"/>
    </xf>
    <xf numFmtId="1" fontId="10" fillId="2" borderId="14" xfId="2" applyNumberFormat="1" applyFont="1" applyFill="1" applyBorder="1" applyAlignment="1">
      <alignment horizontal="center" vertical="center"/>
    </xf>
    <xf numFmtId="164" fontId="10" fillId="2" borderId="22" xfId="4" applyNumberFormat="1" applyFont="1" applyFill="1" applyBorder="1" applyAlignment="1">
      <alignment horizontal="center" vertical="center"/>
    </xf>
    <xf numFmtId="1" fontId="10" fillId="2" borderId="13" xfId="2" applyNumberFormat="1" applyFont="1" applyFill="1" applyBorder="1" applyAlignment="1">
      <alignment horizontal="center" vertical="center"/>
    </xf>
    <xf numFmtId="1" fontId="10" fillId="2" borderId="15" xfId="2" applyNumberFormat="1" applyFont="1" applyFill="1" applyBorder="1" applyAlignment="1">
      <alignment horizontal="center" vertical="center"/>
    </xf>
    <xf numFmtId="1" fontId="10" fillId="2" borderId="17" xfId="2" applyNumberFormat="1" applyFont="1" applyFill="1" applyBorder="1" applyAlignment="1">
      <alignment horizontal="center" vertical="center" wrapText="1"/>
    </xf>
    <xf numFmtId="1" fontId="10" fillId="2" borderId="14" xfId="2" applyNumberFormat="1" applyFont="1" applyFill="1" applyBorder="1" applyAlignment="1">
      <alignment horizontal="center" vertical="center" wrapText="1"/>
    </xf>
    <xf numFmtId="0" fontId="18" fillId="2" borderId="4" xfId="2" applyFont="1" applyFill="1" applyBorder="1" applyAlignment="1">
      <alignment horizontal="center" vertical="center" wrapText="1"/>
    </xf>
    <xf numFmtId="0" fontId="18" fillId="2" borderId="5" xfId="2" applyFont="1" applyFill="1" applyBorder="1" applyAlignment="1">
      <alignment horizontal="center" vertical="center" wrapText="1"/>
    </xf>
    <xf numFmtId="0" fontId="18" fillId="2" borderId="5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/>
    </xf>
    <xf numFmtId="0" fontId="18" fillId="2" borderId="20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/>
    </xf>
    <xf numFmtId="0" fontId="12" fillId="2" borderId="18" xfId="2" applyFont="1" applyFill="1" applyBorder="1" applyAlignment="1">
      <alignment horizontal="center"/>
    </xf>
    <xf numFmtId="0" fontId="12" fillId="2" borderId="19" xfId="2" applyFont="1" applyFill="1" applyBorder="1" applyAlignment="1">
      <alignment horizontal="center"/>
    </xf>
    <xf numFmtId="0" fontId="12" fillId="2" borderId="16" xfId="2" applyFont="1" applyFill="1" applyBorder="1" applyAlignment="1">
      <alignment horizontal="center"/>
    </xf>
    <xf numFmtId="0" fontId="12" fillId="2" borderId="4" xfId="2" applyFont="1" applyFill="1" applyBorder="1" applyAlignment="1">
      <alignment vertical="center"/>
    </xf>
    <xf numFmtId="0" fontId="12" fillId="2" borderId="5" xfId="2" applyFont="1" applyFill="1" applyBorder="1" applyAlignment="1">
      <alignment vertical="center"/>
    </xf>
    <xf numFmtId="0" fontId="12" fillId="2" borderId="8" xfId="2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/>
    </xf>
    <xf numFmtId="0" fontId="18" fillId="2" borderId="21" xfId="2" applyFont="1" applyFill="1" applyBorder="1" applyAlignment="1">
      <alignment horizontal="center"/>
    </xf>
    <xf numFmtId="0" fontId="18" fillId="2" borderId="10" xfId="2" applyFont="1" applyFill="1" applyBorder="1" applyAlignment="1">
      <alignment horizontal="center"/>
    </xf>
    <xf numFmtId="0" fontId="18" fillId="2" borderId="6" xfId="2" applyFont="1" applyFill="1" applyBorder="1" applyAlignment="1">
      <alignment horizontal="center"/>
    </xf>
    <xf numFmtId="0" fontId="18" fillId="2" borderId="2" xfId="2" applyFont="1" applyFill="1" applyBorder="1" applyAlignment="1">
      <alignment horizontal="center"/>
    </xf>
    <xf numFmtId="0" fontId="34" fillId="2" borderId="5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34" fillId="2" borderId="19" xfId="2" applyFont="1" applyFill="1" applyBorder="1" applyAlignment="1">
      <alignment horizontal="center" vertical="center"/>
    </xf>
    <xf numFmtId="0" fontId="34" fillId="2" borderId="16" xfId="2" applyFont="1" applyFill="1" applyBorder="1" applyAlignment="1">
      <alignment horizontal="center" vertical="center"/>
    </xf>
    <xf numFmtId="0" fontId="34" fillId="2" borderId="4" xfId="2" applyFont="1" applyFill="1" applyBorder="1" applyAlignment="1">
      <alignment horizontal="center" vertical="center"/>
    </xf>
    <xf numFmtId="0" fontId="34" fillId="2" borderId="1" xfId="2" applyFont="1" applyFill="1" applyBorder="1" applyAlignment="1">
      <alignment horizontal="center" vertical="center"/>
    </xf>
    <xf numFmtId="0" fontId="34" fillId="2" borderId="6" xfId="2" applyFont="1" applyFill="1" applyBorder="1" applyAlignment="1">
      <alignment horizontal="center" vertical="center"/>
    </xf>
    <xf numFmtId="0" fontId="34" fillId="2" borderId="2" xfId="2" applyFont="1" applyFill="1" applyBorder="1" applyAlignment="1">
      <alignment horizontal="center" vertical="center"/>
    </xf>
    <xf numFmtId="0" fontId="10" fillId="2" borderId="27" xfId="2" applyFont="1" applyFill="1" applyBorder="1" applyAlignment="1">
      <alignment horizontal="center" vertical="center"/>
    </xf>
    <xf numFmtId="0" fontId="10" fillId="2" borderId="29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10" fillId="2" borderId="28" xfId="2" applyFont="1" applyFill="1" applyBorder="1" applyAlignment="1">
      <alignment horizontal="center" vertical="center"/>
    </xf>
    <xf numFmtId="0" fontId="10" fillId="2" borderId="36" xfId="2" applyFont="1" applyFill="1" applyBorder="1" applyAlignment="1">
      <alignment horizontal="center" vertical="center"/>
    </xf>
    <xf numFmtId="0" fontId="10" fillId="2" borderId="37" xfId="2" applyFont="1" applyFill="1" applyBorder="1" applyAlignment="1">
      <alignment horizontal="center" vertical="center"/>
    </xf>
    <xf numFmtId="1" fontId="10" fillId="2" borderId="37" xfId="2" applyNumberFormat="1" applyFont="1" applyFill="1" applyBorder="1" applyAlignment="1">
      <alignment horizontal="center" vertical="center"/>
    </xf>
    <xf numFmtId="164" fontId="10" fillId="2" borderId="38" xfId="2" applyNumberFormat="1" applyFont="1" applyFill="1" applyBorder="1" applyAlignment="1">
      <alignment horizontal="center" vertical="center"/>
    </xf>
    <xf numFmtId="1" fontId="10" fillId="2" borderId="39" xfId="2" applyNumberFormat="1" applyFont="1" applyFill="1" applyBorder="1" applyAlignment="1">
      <alignment horizontal="center" vertical="center"/>
    </xf>
    <xf numFmtId="0" fontId="10" fillId="2" borderId="40" xfId="2" applyFont="1" applyFill="1" applyBorder="1" applyAlignment="1">
      <alignment horizontal="center" vertical="center"/>
    </xf>
    <xf numFmtId="0" fontId="10" fillId="2" borderId="41" xfId="2" applyFont="1" applyFill="1" applyBorder="1" applyAlignment="1">
      <alignment horizontal="center" vertical="center"/>
    </xf>
    <xf numFmtId="0" fontId="12" fillId="0" borderId="14" xfId="2" applyFont="1" applyBorder="1" applyAlignment="1">
      <alignment horizontal="center" vertical="center"/>
    </xf>
    <xf numFmtId="0" fontId="18" fillId="4" borderId="2" xfId="2" applyFont="1" applyFill="1" applyBorder="1" applyAlignment="1">
      <alignment horizontal="center" vertical="center"/>
    </xf>
    <xf numFmtId="0" fontId="18" fillId="4" borderId="1" xfId="2" applyFont="1" applyFill="1" applyBorder="1" applyAlignment="1">
      <alignment horizontal="center" vertical="center"/>
    </xf>
    <xf numFmtId="0" fontId="18" fillId="4" borderId="1" xfId="2" applyFont="1" applyFill="1" applyBorder="1" applyAlignment="1">
      <alignment horizontal="center" vertical="center" wrapText="1"/>
    </xf>
    <xf numFmtId="0" fontId="18" fillId="4" borderId="21" xfId="2" applyFont="1" applyFill="1" applyBorder="1" applyAlignment="1">
      <alignment horizontal="center" vertical="center"/>
    </xf>
    <xf numFmtId="0" fontId="18" fillId="4" borderId="10" xfId="2" applyFont="1" applyFill="1" applyBorder="1" applyAlignment="1">
      <alignment horizontal="center" vertical="center"/>
    </xf>
    <xf numFmtId="0" fontId="18" fillId="4" borderId="6" xfId="2" applyFont="1" applyFill="1" applyBorder="1" applyAlignment="1">
      <alignment horizontal="center" vertical="center"/>
    </xf>
    <xf numFmtId="0" fontId="39" fillId="4" borderId="1" xfId="2" applyFont="1" applyFill="1" applyBorder="1"/>
    <xf numFmtId="0" fontId="29" fillId="4" borderId="1" xfId="2" applyFont="1" applyFill="1" applyBorder="1" applyAlignment="1">
      <alignment horizontal="center" vertical="center" wrapText="1"/>
    </xf>
    <xf numFmtId="0" fontId="18" fillId="4" borderId="2" xfId="2" applyFont="1" applyFill="1" applyBorder="1" applyAlignment="1">
      <alignment horizontal="center" vertical="center" wrapText="1"/>
    </xf>
    <xf numFmtId="0" fontId="18" fillId="4" borderId="21" xfId="2" applyFont="1" applyFill="1" applyBorder="1" applyAlignment="1">
      <alignment horizontal="center" vertical="center" wrapText="1"/>
    </xf>
    <xf numFmtId="0" fontId="18" fillId="3" borderId="2" xfId="2" applyFont="1" applyFill="1" applyBorder="1" applyAlignment="1">
      <alignment horizontal="center" vertical="center"/>
    </xf>
    <xf numFmtId="0" fontId="18" fillId="3" borderId="1" xfId="2" applyFont="1" applyFill="1" applyBorder="1" applyAlignment="1">
      <alignment horizontal="center" vertical="center"/>
    </xf>
    <xf numFmtId="0" fontId="18" fillId="3" borderId="1" xfId="2" applyFont="1" applyFill="1" applyBorder="1" applyAlignment="1">
      <alignment horizontal="center" vertical="center" wrapText="1"/>
    </xf>
    <xf numFmtId="0" fontId="18" fillId="3" borderId="21" xfId="2" applyFont="1" applyFill="1" applyBorder="1" applyAlignment="1">
      <alignment horizontal="center" vertical="center"/>
    </xf>
    <xf numFmtId="0" fontId="18" fillId="3" borderId="10" xfId="2" applyFont="1" applyFill="1" applyBorder="1" applyAlignment="1">
      <alignment horizontal="center" vertical="center"/>
    </xf>
    <xf numFmtId="0" fontId="18" fillId="3" borderId="6" xfId="2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/>
    </xf>
    <xf numFmtId="0" fontId="12" fillId="2" borderId="18" xfId="2" applyFont="1" applyFill="1" applyBorder="1" applyAlignment="1">
      <alignment horizontal="center"/>
    </xf>
    <xf numFmtId="0" fontId="12" fillId="2" borderId="19" xfId="2" applyFont="1" applyFill="1" applyBorder="1" applyAlignment="1">
      <alignment horizontal="center"/>
    </xf>
    <xf numFmtId="0" fontId="12" fillId="2" borderId="16" xfId="2" applyFont="1" applyFill="1" applyBorder="1" applyAlignment="1">
      <alignment horizontal="center"/>
    </xf>
    <xf numFmtId="0" fontId="12" fillId="2" borderId="5" xfId="2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/>
    </xf>
    <xf numFmtId="0" fontId="11" fillId="0" borderId="47" xfId="0" applyFont="1" applyBorder="1" applyAlignment="1">
      <alignment vertical="center" wrapText="1"/>
    </xf>
    <xf numFmtId="0" fontId="11" fillId="0" borderId="48" xfId="0" applyFont="1" applyBorder="1" applyAlignment="1">
      <alignment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49" fillId="0" borderId="47" xfId="0" applyFont="1" applyBorder="1" applyAlignment="1">
      <alignment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49" fillId="0" borderId="48" xfId="0" applyFont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0" fontId="24" fillId="5" borderId="1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left" vertical="center" wrapText="1"/>
    </xf>
    <xf numFmtId="0" fontId="5" fillId="5" borderId="6" xfId="0" applyNumberFormat="1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12" fillId="5" borderId="6" xfId="0" applyNumberFormat="1" applyFont="1" applyFill="1" applyBorder="1" applyAlignment="1">
      <alignment vertical="center" wrapText="1"/>
    </xf>
    <xf numFmtId="0" fontId="5" fillId="5" borderId="20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>
      <alignment horizontal="left" vertical="center"/>
    </xf>
    <xf numFmtId="0" fontId="5" fillId="5" borderId="29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22" fillId="5" borderId="1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vertical="center" wrapText="1"/>
    </xf>
    <xf numFmtId="0" fontId="26" fillId="5" borderId="1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/>
    </xf>
    <xf numFmtId="0" fontId="10" fillId="5" borderId="12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/>
    </xf>
    <xf numFmtId="0" fontId="5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5" fillId="5" borderId="0" xfId="0" applyFont="1" applyFill="1" applyBorder="1" applyAlignment="1">
      <alignment horizontal="left" vertical="center"/>
    </xf>
    <xf numFmtId="0" fontId="12" fillId="5" borderId="0" xfId="0" applyFont="1" applyFill="1" applyAlignment="1">
      <alignment vertical="center"/>
    </xf>
    <xf numFmtId="0" fontId="6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left" vertical="center"/>
    </xf>
    <xf numFmtId="0" fontId="10" fillId="5" borderId="14" xfId="0" applyFont="1" applyFill="1" applyBorder="1" applyAlignment="1">
      <alignment horizontal="left" vertical="center"/>
    </xf>
    <xf numFmtId="0" fontId="10" fillId="5" borderId="15" xfId="0" applyFont="1" applyFill="1" applyBorder="1" applyAlignment="1">
      <alignment horizontal="left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10" fillId="2" borderId="15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/>
    </xf>
    <xf numFmtId="0" fontId="10" fillId="2" borderId="14" xfId="1" applyFont="1" applyFill="1" applyBorder="1" applyAlignment="1">
      <alignment horizontal="center"/>
    </xf>
    <xf numFmtId="0" fontId="10" fillId="2" borderId="15" xfId="1" applyFont="1" applyFill="1" applyBorder="1" applyAlignment="1">
      <alignment horizontal="center"/>
    </xf>
    <xf numFmtId="0" fontId="10" fillId="5" borderId="42" xfId="0" applyFont="1" applyFill="1" applyBorder="1" applyAlignment="1">
      <alignment horizontal="center"/>
    </xf>
    <xf numFmtId="0" fontId="10" fillId="5" borderId="24" xfId="0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/>
    </xf>
    <xf numFmtId="0" fontId="13" fillId="2" borderId="30" xfId="1" applyFont="1" applyFill="1" applyBorder="1" applyAlignment="1">
      <alignment horizontal="center"/>
    </xf>
    <xf numFmtId="0" fontId="12" fillId="2" borderId="28" xfId="5" applyFont="1" applyFill="1" applyBorder="1" applyAlignment="1">
      <alignment horizontal="left" vertical="center"/>
    </xf>
    <xf numFmtId="0" fontId="12" fillId="2" borderId="29" xfId="5" applyFont="1" applyFill="1" applyBorder="1" applyAlignment="1">
      <alignment vertical="center"/>
    </xf>
    <xf numFmtId="0" fontId="12" fillId="2" borderId="12" xfId="5" applyFont="1" applyFill="1" applyBorder="1" applyAlignment="1">
      <alignment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1" xfId="1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1" fillId="2" borderId="18" xfId="1" applyFont="1" applyFill="1" applyBorder="1" applyAlignment="1">
      <alignment horizontal="center"/>
    </xf>
    <xf numFmtId="0" fontId="1" fillId="2" borderId="19" xfId="1" applyFont="1" applyFill="1" applyBorder="1" applyAlignment="1">
      <alignment horizontal="center"/>
    </xf>
    <xf numFmtId="0" fontId="1" fillId="2" borderId="16" xfId="1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1" fillId="2" borderId="6" xfId="1" applyFont="1" applyFill="1" applyBorder="1" applyAlignment="1">
      <alignment horizontal="center"/>
    </xf>
    <xf numFmtId="0" fontId="1" fillId="2" borderId="27" xfId="1" applyFont="1" applyFill="1" applyBorder="1" applyAlignment="1">
      <alignment horizontal="center"/>
    </xf>
    <xf numFmtId="0" fontId="1" fillId="2" borderId="29" xfId="1" applyFont="1" applyFill="1" applyBorder="1" applyAlignment="1">
      <alignment horizontal="center"/>
    </xf>
    <xf numFmtId="0" fontId="1" fillId="2" borderId="12" xfId="1" applyFont="1" applyFill="1" applyBorder="1" applyAlignment="1">
      <alignment horizontal="center"/>
    </xf>
    <xf numFmtId="0" fontId="12" fillId="5" borderId="4" xfId="0" applyFont="1" applyFill="1" applyBorder="1" applyAlignment="1">
      <alignment horizontal="left" vertical="center"/>
    </xf>
    <xf numFmtId="0" fontId="15" fillId="5" borderId="5" xfId="0" applyFont="1" applyFill="1" applyBorder="1" applyAlignment="1">
      <alignment vertical="center"/>
    </xf>
    <xf numFmtId="0" fontId="15" fillId="5" borderId="8" xfId="0" applyFont="1" applyFill="1" applyBorder="1" applyAlignment="1">
      <alignment vertical="center"/>
    </xf>
    <xf numFmtId="0" fontId="12" fillId="2" borderId="2" xfId="5" applyFont="1" applyFill="1" applyBorder="1" applyAlignment="1">
      <alignment horizontal="left" vertical="center" wrapText="1"/>
    </xf>
    <xf numFmtId="0" fontId="12" fillId="2" borderId="1" xfId="5" applyFont="1" applyFill="1" applyBorder="1" applyAlignment="1">
      <alignment horizontal="left" vertical="center" wrapText="1"/>
    </xf>
    <xf numFmtId="0" fontId="12" fillId="2" borderId="6" xfId="5" applyFont="1" applyFill="1" applyBorder="1" applyAlignment="1">
      <alignment horizontal="left" vertical="center" wrapText="1"/>
    </xf>
    <xf numFmtId="0" fontId="12" fillId="2" borderId="2" xfId="5" applyNumberFormat="1" applyFont="1" applyFill="1" applyBorder="1" applyAlignment="1">
      <alignment horizontal="left" vertical="center" wrapText="1"/>
    </xf>
    <xf numFmtId="0" fontId="12" fillId="2" borderId="1" xfId="5" applyNumberFormat="1" applyFont="1" applyFill="1" applyBorder="1" applyAlignment="1">
      <alignment vertical="center" wrapText="1"/>
    </xf>
    <xf numFmtId="0" fontId="12" fillId="2" borderId="6" xfId="5" applyNumberFormat="1" applyFont="1" applyFill="1" applyBorder="1" applyAlignment="1">
      <alignment vertical="center" wrapText="1"/>
    </xf>
    <xf numFmtId="0" fontId="5" fillId="5" borderId="42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textRotation="90"/>
    </xf>
    <xf numFmtId="0" fontId="12" fillId="5" borderId="3" xfId="0" applyFont="1" applyFill="1" applyBorder="1" applyAlignment="1">
      <alignment horizontal="center" textRotation="90"/>
    </xf>
    <xf numFmtId="0" fontId="3" fillId="2" borderId="43" xfId="1" applyFont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center" vertical="center"/>
    </xf>
    <xf numFmtId="0" fontId="3" fillId="2" borderId="45" xfId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textRotation="90" wrapText="1"/>
    </xf>
    <xf numFmtId="0" fontId="12" fillId="5" borderId="7" xfId="0" applyFont="1" applyFill="1" applyBorder="1" applyAlignment="1">
      <alignment horizontal="center" textRotation="90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2" fillId="5" borderId="42" xfId="0" applyFont="1" applyFill="1" applyBorder="1" applyAlignment="1">
      <alignment horizontal="center" vertical="center" wrapText="1"/>
    </xf>
    <xf numFmtId="0" fontId="12" fillId="5" borderId="21" xfId="0" applyFont="1" applyFill="1" applyBorder="1"/>
    <xf numFmtId="0" fontId="12" fillId="5" borderId="23" xfId="0" applyFont="1" applyFill="1" applyBorder="1"/>
    <xf numFmtId="0" fontId="4" fillId="2" borderId="42" xfId="1" applyFont="1" applyFill="1" applyBorder="1" applyAlignment="1">
      <alignment horizontal="center" vertical="center" wrapText="1"/>
    </xf>
    <xf numFmtId="0" fontId="4" fillId="2" borderId="46" xfId="1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horizontal="center" vertical="center" wrapText="1"/>
    </xf>
    <xf numFmtId="0" fontId="12" fillId="5" borderId="7" xfId="2" applyFont="1" applyFill="1" applyBorder="1" applyAlignment="1">
      <alignment horizontal="center" textRotation="90" wrapText="1"/>
    </xf>
    <xf numFmtId="0" fontId="12" fillId="5" borderId="49" xfId="2" applyFont="1" applyFill="1" applyBorder="1" applyAlignment="1">
      <alignment horizontal="center" textRotation="90" wrapText="1"/>
    </xf>
    <xf numFmtId="0" fontId="12" fillId="5" borderId="37" xfId="2" applyFont="1" applyFill="1" applyBorder="1" applyAlignment="1">
      <alignment horizontal="center" textRotation="90" wrapText="1"/>
    </xf>
    <xf numFmtId="0" fontId="12" fillId="5" borderId="18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textRotation="90"/>
    </xf>
    <xf numFmtId="0" fontId="12" fillId="5" borderId="7" xfId="0" applyFont="1" applyFill="1" applyBorder="1" applyAlignment="1">
      <alignment horizontal="center" textRotation="90"/>
    </xf>
    <xf numFmtId="0" fontId="12" fillId="5" borderId="7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textRotation="90" wrapText="1"/>
    </xf>
    <xf numFmtId="0" fontId="12" fillId="5" borderId="1" xfId="0" applyFont="1" applyFill="1" applyBorder="1" applyAlignment="1">
      <alignment horizontal="center" vertical="center" textRotation="90" wrapText="1"/>
    </xf>
    <xf numFmtId="0" fontId="12" fillId="5" borderId="7" xfId="0" applyFont="1" applyFill="1" applyBorder="1" applyAlignment="1">
      <alignment horizontal="center" vertical="center" textRotation="90" wrapText="1"/>
    </xf>
    <xf numFmtId="0" fontId="5" fillId="5" borderId="5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textRotation="90"/>
    </xf>
    <xf numFmtId="0" fontId="12" fillId="5" borderId="9" xfId="0" applyFont="1" applyFill="1" applyBorder="1" applyAlignment="1">
      <alignment horizontal="center" textRotation="90"/>
    </xf>
    <xf numFmtId="0" fontId="12" fillId="5" borderId="6" xfId="0" applyFont="1" applyFill="1" applyBorder="1" applyAlignment="1">
      <alignment horizontal="center" textRotation="90" wrapText="1"/>
    </xf>
    <xf numFmtId="0" fontId="12" fillId="5" borderId="20" xfId="0" applyFont="1" applyFill="1" applyBorder="1" applyAlignment="1">
      <alignment horizontal="center" textRotation="90" wrapText="1"/>
    </xf>
    <xf numFmtId="0" fontId="32" fillId="2" borderId="0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/>
    </xf>
    <xf numFmtId="0" fontId="12" fillId="5" borderId="19" xfId="0" applyFont="1" applyFill="1" applyBorder="1" applyAlignment="1">
      <alignment horizontal="center"/>
    </xf>
    <xf numFmtId="0" fontId="12" fillId="5" borderId="42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5" borderId="21" xfId="0" applyFont="1" applyFill="1" applyBorder="1" applyAlignment="1">
      <alignment horizontal="center"/>
    </xf>
    <xf numFmtId="0" fontId="35" fillId="0" borderId="11" xfId="1" applyFont="1" applyFill="1" applyBorder="1" applyAlignment="1">
      <alignment horizontal="center"/>
    </xf>
    <xf numFmtId="0" fontId="35" fillId="0" borderId="5" xfId="1" applyFont="1" applyFill="1" applyBorder="1" applyAlignment="1">
      <alignment horizontal="center"/>
    </xf>
    <xf numFmtId="0" fontId="35" fillId="0" borderId="30" xfId="1" applyFont="1" applyFill="1" applyBorder="1" applyAlignment="1">
      <alignment horizontal="center"/>
    </xf>
    <xf numFmtId="0" fontId="35" fillId="0" borderId="10" xfId="1" applyFont="1" applyFill="1" applyBorder="1" applyAlignment="1">
      <alignment horizontal="center"/>
    </xf>
    <xf numFmtId="0" fontId="35" fillId="0" borderId="1" xfId="1" applyFont="1" applyFill="1" applyBorder="1" applyAlignment="1">
      <alignment horizontal="center"/>
    </xf>
    <xf numFmtId="0" fontId="35" fillId="0" borderId="21" xfId="1" applyFont="1" applyFill="1" applyBorder="1" applyAlignment="1">
      <alignment horizontal="center"/>
    </xf>
    <xf numFmtId="0" fontId="35" fillId="0" borderId="9" xfId="1" applyFont="1" applyFill="1" applyBorder="1" applyAlignment="1">
      <alignment horizontal="center"/>
    </xf>
    <xf numFmtId="0" fontId="35" fillId="0" borderId="7" xfId="1" applyFont="1" applyFill="1" applyBorder="1" applyAlignment="1">
      <alignment horizontal="center"/>
    </xf>
    <xf numFmtId="0" fontId="35" fillId="0" borderId="23" xfId="1" applyFont="1" applyFill="1" applyBorder="1" applyAlignment="1">
      <alignment horizontal="center"/>
    </xf>
    <xf numFmtId="0" fontId="12" fillId="0" borderId="0" xfId="2" applyFont="1" applyBorder="1" applyAlignment="1">
      <alignment horizontal="left" vertical="center"/>
    </xf>
    <xf numFmtId="0" fontId="10" fillId="2" borderId="13" xfId="2" applyFont="1" applyFill="1" applyBorder="1" applyAlignment="1">
      <alignment horizontal="center"/>
    </xf>
    <xf numFmtId="0" fontId="10" fillId="2" borderId="14" xfId="2" applyFont="1" applyFill="1" applyBorder="1" applyAlignment="1">
      <alignment horizontal="center"/>
    </xf>
    <xf numFmtId="0" fontId="10" fillId="2" borderId="15" xfId="2" applyFont="1" applyFill="1" applyBorder="1" applyAlignment="1">
      <alignment horizontal="center"/>
    </xf>
    <xf numFmtId="0" fontId="13" fillId="2" borderId="5" xfId="2" applyFont="1" applyFill="1" applyBorder="1" applyAlignment="1">
      <alignment horizontal="center"/>
    </xf>
    <xf numFmtId="0" fontId="13" fillId="2" borderId="30" xfId="2" applyFont="1" applyFill="1" applyBorder="1" applyAlignment="1">
      <alignment horizontal="center"/>
    </xf>
    <xf numFmtId="0" fontId="10" fillId="2" borderId="13" xfId="2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37" fillId="2" borderId="11" xfId="2" applyFont="1" applyFill="1" applyBorder="1" applyAlignment="1">
      <alignment horizontal="center"/>
    </xf>
    <xf numFmtId="0" fontId="37" fillId="2" borderId="5" xfId="2" applyFont="1" applyFill="1" applyBorder="1" applyAlignment="1">
      <alignment horizontal="center"/>
    </xf>
    <xf numFmtId="0" fontId="37" fillId="2" borderId="30" xfId="2" applyFont="1" applyFill="1" applyBorder="1" applyAlignment="1">
      <alignment horizontal="center"/>
    </xf>
    <xf numFmtId="0" fontId="37" fillId="2" borderId="10" xfId="2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/>
    </xf>
    <xf numFmtId="0" fontId="37" fillId="2" borderId="21" xfId="2" applyFont="1" applyFill="1" applyBorder="1" applyAlignment="1">
      <alignment horizontal="center"/>
    </xf>
    <xf numFmtId="0" fontId="37" fillId="2" borderId="9" xfId="2" applyFont="1" applyFill="1" applyBorder="1" applyAlignment="1">
      <alignment horizontal="center"/>
    </xf>
    <xf numFmtId="0" fontId="37" fillId="2" borderId="7" xfId="2" applyFont="1" applyFill="1" applyBorder="1" applyAlignment="1">
      <alignment horizontal="center"/>
    </xf>
    <xf numFmtId="0" fontId="37" fillId="2" borderId="23" xfId="2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vertical="center" wrapText="1"/>
    </xf>
    <xf numFmtId="0" fontId="10" fillId="2" borderId="43" xfId="2" applyFont="1" applyFill="1" applyBorder="1" applyAlignment="1">
      <alignment horizontal="center" vertical="center"/>
    </xf>
    <xf numFmtId="0" fontId="10" fillId="2" borderId="44" xfId="2" applyFont="1" applyFill="1" applyBorder="1" applyAlignment="1">
      <alignment horizontal="center" vertical="center"/>
    </xf>
    <xf numFmtId="0" fontId="10" fillId="2" borderId="45" xfId="2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 wrapText="1"/>
    </xf>
    <xf numFmtId="0" fontId="13" fillId="2" borderId="30" xfId="2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2" borderId="15" xfId="2" applyFont="1" applyFill="1" applyBorder="1" applyAlignment="1">
      <alignment horizontal="center" vertical="center" wrapText="1"/>
    </xf>
    <xf numFmtId="0" fontId="13" fillId="2" borderId="50" xfId="2" applyFont="1" applyFill="1" applyBorder="1" applyAlignment="1">
      <alignment horizontal="center" vertical="center" wrapText="1"/>
    </xf>
    <xf numFmtId="0" fontId="13" fillId="2" borderId="25" xfId="2" applyFont="1" applyFill="1" applyBorder="1" applyAlignment="1">
      <alignment horizontal="center" vertical="center" wrapText="1"/>
    </xf>
    <xf numFmtId="0" fontId="13" fillId="2" borderId="26" xfId="2" applyFont="1" applyFill="1" applyBorder="1" applyAlignment="1">
      <alignment horizontal="center" vertical="center" wrapText="1"/>
    </xf>
    <xf numFmtId="0" fontId="13" fillId="2" borderId="21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/>
    </xf>
    <xf numFmtId="0" fontId="1" fillId="0" borderId="5" xfId="2" applyFont="1" applyFill="1" applyBorder="1" applyAlignment="1">
      <alignment horizontal="center"/>
    </xf>
    <xf numFmtId="0" fontId="1" fillId="0" borderId="30" xfId="2" applyFont="1" applyFill="1" applyBorder="1" applyAlignment="1">
      <alignment horizontal="center"/>
    </xf>
    <xf numFmtId="0" fontId="1" fillId="0" borderId="10" xfId="2" applyFont="1" applyFill="1" applyBorder="1" applyAlignment="1">
      <alignment horizontal="center"/>
    </xf>
    <xf numFmtId="0" fontId="1" fillId="0" borderId="1" xfId="2" applyFont="1" applyFill="1" applyBorder="1" applyAlignment="1">
      <alignment horizontal="center"/>
    </xf>
    <xf numFmtId="0" fontId="1" fillId="0" borderId="21" xfId="2" applyFont="1" applyFill="1" applyBorder="1" applyAlignment="1">
      <alignment horizontal="center"/>
    </xf>
    <xf numFmtId="0" fontId="1" fillId="0" borderId="9" xfId="2" applyFont="1" applyFill="1" applyBorder="1" applyAlignment="1">
      <alignment horizontal="center"/>
    </xf>
    <xf numFmtId="0" fontId="1" fillId="0" borderId="7" xfId="2" applyFont="1" applyFill="1" applyBorder="1" applyAlignment="1">
      <alignment horizontal="center"/>
    </xf>
    <xf numFmtId="0" fontId="1" fillId="0" borderId="23" xfId="2" applyFont="1" applyFill="1" applyBorder="1" applyAlignment="1">
      <alignment horizontal="center"/>
    </xf>
    <xf numFmtId="0" fontId="32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4" fillId="0" borderId="11" xfId="2" applyFont="1" applyFill="1" applyBorder="1" applyAlignment="1">
      <alignment horizontal="center"/>
    </xf>
    <xf numFmtId="0" fontId="44" fillId="0" borderId="5" xfId="2" applyFont="1" applyFill="1" applyBorder="1" applyAlignment="1">
      <alignment horizontal="center"/>
    </xf>
    <xf numFmtId="0" fontId="44" fillId="0" borderId="30" xfId="2" applyFont="1" applyFill="1" applyBorder="1" applyAlignment="1">
      <alignment horizontal="center"/>
    </xf>
    <xf numFmtId="0" fontId="44" fillId="0" borderId="10" xfId="2" applyFont="1" applyFill="1" applyBorder="1" applyAlignment="1">
      <alignment horizontal="center"/>
    </xf>
    <xf numFmtId="0" fontId="44" fillId="0" borderId="1" xfId="2" applyFont="1" applyFill="1" applyBorder="1" applyAlignment="1">
      <alignment horizontal="center"/>
    </xf>
    <xf numFmtId="0" fontId="44" fillId="0" borderId="21" xfId="2" applyFont="1" applyFill="1" applyBorder="1" applyAlignment="1">
      <alignment horizontal="center"/>
    </xf>
    <xf numFmtId="0" fontId="44" fillId="0" borderId="9" xfId="2" applyFont="1" applyFill="1" applyBorder="1" applyAlignment="1">
      <alignment horizontal="center"/>
    </xf>
    <xf numFmtId="0" fontId="44" fillId="0" borderId="7" xfId="2" applyFont="1" applyFill="1" applyBorder="1" applyAlignment="1">
      <alignment horizontal="center"/>
    </xf>
    <xf numFmtId="0" fontId="44" fillId="0" borderId="23" xfId="2" applyFont="1" applyFill="1" applyBorder="1" applyAlignment="1">
      <alignment horizontal="center"/>
    </xf>
    <xf numFmtId="0" fontId="17" fillId="5" borderId="2" xfId="1" applyFont="1" applyFill="1" applyBorder="1" applyAlignment="1">
      <alignment horizontal="center" vertical="center"/>
    </xf>
    <xf numFmtId="0" fontId="17" fillId="5" borderId="1" xfId="1" applyFont="1" applyFill="1" applyBorder="1" applyAlignment="1">
      <alignment horizontal="center" vertical="center"/>
    </xf>
    <xf numFmtId="0" fontId="17" fillId="5" borderId="1" xfId="1" applyFont="1" applyFill="1" applyBorder="1" applyAlignment="1">
      <alignment horizontal="center" vertical="center" wrapText="1"/>
    </xf>
    <xf numFmtId="0" fontId="17" fillId="5" borderId="21" xfId="1" applyFont="1" applyFill="1" applyBorder="1" applyAlignment="1">
      <alignment horizontal="center" vertical="center"/>
    </xf>
    <xf numFmtId="0" fontId="17" fillId="5" borderId="10" xfId="1" applyFont="1" applyFill="1" applyBorder="1" applyAlignment="1">
      <alignment horizontal="center" vertical="center"/>
    </xf>
    <xf numFmtId="0" fontId="17" fillId="5" borderId="6" xfId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3_Книга1" xfId="5"/>
    <cellStyle name="Финансовый 2" xfId="3"/>
    <cellStyle name="Финансов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8"/>
  <sheetViews>
    <sheetView tabSelected="1" view="pageBreakPreview" topLeftCell="A80" zoomScale="55" zoomScaleNormal="55" zoomScaleSheetLayoutView="55" workbookViewId="0">
      <selection activeCell="A64" sqref="A64:Z107"/>
    </sheetView>
  </sheetViews>
  <sheetFormatPr defaultRowHeight="15" x14ac:dyDescent="0.25"/>
  <cols>
    <col min="1" max="1" width="9.140625" style="359"/>
    <col min="2" max="2" width="15.5703125" style="359" customWidth="1"/>
    <col min="3" max="3" width="16.85546875" style="359" customWidth="1"/>
    <col min="4" max="4" width="58.7109375" style="359" customWidth="1"/>
    <col min="5" max="9" width="7.5703125" style="359" customWidth="1"/>
    <col min="10" max="11" width="7.7109375" style="359" customWidth="1"/>
    <col min="12" max="12" width="8.7109375" style="359" customWidth="1"/>
    <col min="13" max="13" width="9.140625" style="359"/>
    <col min="14" max="17" width="8.140625" style="359" customWidth="1"/>
    <col min="18" max="18" width="9.140625" style="359"/>
    <col min="19" max="26" width="7.5703125" style="359" customWidth="1"/>
    <col min="27" max="16384" width="9.140625" style="359"/>
  </cols>
  <sheetData>
    <row r="1" spans="1:35" s="344" customFormat="1" ht="28.5" customHeight="1" x14ac:dyDescent="0.2">
      <c r="B1" s="345"/>
      <c r="C1" s="346"/>
      <c r="D1" s="347"/>
      <c r="E1" s="348"/>
      <c r="F1" s="348"/>
      <c r="G1" s="348"/>
      <c r="H1" s="349"/>
      <c r="I1" s="348"/>
      <c r="J1" s="348"/>
      <c r="K1" s="348"/>
      <c r="L1" s="348"/>
      <c r="M1" s="348"/>
      <c r="N1" s="348"/>
      <c r="O1" s="348"/>
      <c r="P1" s="348"/>
      <c r="Q1" s="348"/>
      <c r="R1" s="348"/>
      <c r="S1" s="348"/>
      <c r="T1" s="348"/>
      <c r="U1" s="348"/>
      <c r="V1" s="348"/>
      <c r="W1" s="348"/>
      <c r="X1" s="345" t="s">
        <v>0</v>
      </c>
      <c r="Y1" s="348"/>
      <c r="Z1" s="348"/>
      <c r="AA1" s="348"/>
      <c r="AI1" s="350"/>
    </row>
    <row r="2" spans="1:35" s="344" customFormat="1" ht="28.5" customHeight="1" x14ac:dyDescent="0.2">
      <c r="A2" s="666" t="s">
        <v>172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  <c r="P2" s="666"/>
      <c r="Q2" s="666"/>
      <c r="R2" s="666"/>
      <c r="S2" s="666"/>
      <c r="T2" s="666"/>
      <c r="U2" s="666"/>
      <c r="V2" s="666"/>
      <c r="W2" s="666"/>
      <c r="X2" s="666"/>
      <c r="Y2" s="666"/>
    </row>
    <row r="3" spans="1:35" s="344" customFormat="1" ht="28.5" customHeight="1" x14ac:dyDescent="0.2">
      <c r="A3" s="666" t="s">
        <v>173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  <c r="X3" s="666"/>
      <c r="Y3" s="666"/>
    </row>
    <row r="4" spans="1:35" s="344" customFormat="1" ht="28.5" customHeight="1" x14ac:dyDescent="0.2">
      <c r="A4" s="578" t="s">
        <v>174</v>
      </c>
      <c r="B4" s="578"/>
      <c r="C4" s="578"/>
      <c r="D4" s="578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</row>
    <row r="5" spans="1:35" s="344" customFormat="1" ht="28.5" customHeight="1" x14ac:dyDescent="0.2">
      <c r="A5" s="579" t="s">
        <v>175</v>
      </c>
      <c r="B5" s="579"/>
      <c r="C5" s="579"/>
      <c r="D5" s="579"/>
      <c r="E5" s="6"/>
      <c r="F5" s="6"/>
      <c r="G5" s="6"/>
      <c r="H5" s="17"/>
      <c r="I5" s="10" t="s">
        <v>178</v>
      </c>
      <c r="J5" s="7"/>
      <c r="K5" s="6"/>
      <c r="L5" s="6"/>
      <c r="M5" s="6"/>
      <c r="N5" s="6"/>
      <c r="O5" s="6"/>
      <c r="P5" s="6"/>
      <c r="Q5" s="352"/>
      <c r="R5" s="352"/>
      <c r="S5" s="352"/>
      <c r="T5" s="352"/>
      <c r="U5" s="352"/>
    </row>
    <row r="6" spans="1:35" s="344" customFormat="1" ht="28.5" customHeight="1" x14ac:dyDescent="0.2">
      <c r="A6" s="579" t="s">
        <v>176</v>
      </c>
      <c r="B6" s="579"/>
      <c r="C6" s="579"/>
      <c r="D6" s="579"/>
      <c r="E6" s="580" t="s">
        <v>179</v>
      </c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354"/>
      <c r="R6" s="354"/>
      <c r="S6" s="354"/>
      <c r="T6" s="354"/>
      <c r="U6" s="354"/>
      <c r="V6" s="355"/>
      <c r="W6" s="355"/>
      <c r="X6" s="355"/>
      <c r="Y6" s="355"/>
      <c r="Z6" s="355"/>
    </row>
    <row r="7" spans="1:35" s="352" customFormat="1" ht="28.5" customHeight="1" x14ac:dyDescent="0.2">
      <c r="A7" s="523" t="s">
        <v>177</v>
      </c>
      <c r="B7" s="522"/>
      <c r="C7" s="523"/>
      <c r="D7" s="4"/>
      <c r="E7" s="581" t="s">
        <v>180</v>
      </c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354"/>
      <c r="R7" s="354"/>
      <c r="S7" s="354"/>
      <c r="T7" s="354"/>
      <c r="U7" s="354"/>
      <c r="V7" s="354"/>
      <c r="W7" s="354"/>
      <c r="X7" s="354"/>
      <c r="Y7" s="354"/>
      <c r="Z7" s="354"/>
    </row>
    <row r="8" spans="1:35" ht="28.5" customHeight="1" x14ac:dyDescent="0.25">
      <c r="A8" s="357"/>
      <c r="B8" s="357"/>
      <c r="C8" s="357"/>
      <c r="D8" s="357"/>
      <c r="E8" s="357"/>
      <c r="F8" s="357"/>
      <c r="G8" s="358"/>
      <c r="H8" s="358"/>
      <c r="I8" s="358"/>
      <c r="J8" s="357"/>
      <c r="K8" s="357"/>
      <c r="L8" s="357"/>
      <c r="M8" s="357"/>
      <c r="N8" s="357"/>
      <c r="O8" s="357"/>
      <c r="P8" s="357"/>
      <c r="Q8" s="357"/>
      <c r="S8" s="357"/>
      <c r="T8" s="357"/>
      <c r="U8" s="357"/>
      <c r="V8" s="357"/>
      <c r="W8" s="357"/>
      <c r="X8" s="357"/>
      <c r="Y8" s="357"/>
      <c r="Z8" s="357"/>
    </row>
    <row r="9" spans="1:35" s="356" customFormat="1" ht="28.5" customHeight="1" x14ac:dyDescent="0.2">
      <c r="A9" s="347"/>
      <c r="B9" s="350"/>
      <c r="C9" s="350"/>
      <c r="D9" s="353"/>
      <c r="E9" s="353"/>
      <c r="F9" s="353"/>
      <c r="G9" s="353"/>
      <c r="H9" s="353"/>
      <c r="I9" s="353"/>
      <c r="J9" s="353"/>
      <c r="L9" s="347"/>
      <c r="M9" s="347"/>
      <c r="O9" s="347"/>
      <c r="Q9" s="13" t="s">
        <v>181</v>
      </c>
      <c r="R9" s="1"/>
      <c r="S9" s="1"/>
      <c r="T9" s="1"/>
      <c r="U9" s="1"/>
      <c r="V9" s="1"/>
      <c r="W9" s="347"/>
      <c r="X9" s="347"/>
      <c r="Y9" s="347"/>
      <c r="Z9" s="347"/>
      <c r="AA9" s="347"/>
      <c r="AB9" s="347"/>
      <c r="AC9" s="347"/>
      <c r="AD9" s="347"/>
      <c r="AE9" s="347"/>
      <c r="AF9" s="347"/>
    </row>
    <row r="10" spans="1:35" s="356" customFormat="1" ht="28.5" customHeight="1" x14ac:dyDescent="0.2">
      <c r="A10" s="360"/>
      <c r="B10" s="351"/>
      <c r="C10" s="351"/>
      <c r="Q10" s="14" t="s">
        <v>182</v>
      </c>
      <c r="R10" s="3"/>
      <c r="S10" s="3"/>
      <c r="T10" s="3"/>
      <c r="U10" s="2"/>
      <c r="V10" s="3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</row>
    <row r="11" spans="1:35" ht="28.5" customHeight="1" x14ac:dyDescent="0.25">
      <c r="A11" s="362"/>
      <c r="B11" s="362"/>
      <c r="C11" s="362"/>
      <c r="D11" s="363"/>
      <c r="E11" s="363"/>
      <c r="F11" s="363"/>
      <c r="G11" s="364"/>
      <c r="H11" s="364"/>
      <c r="I11" s="364"/>
      <c r="J11" s="365"/>
      <c r="K11" s="365"/>
      <c r="L11" s="365"/>
      <c r="M11" s="365"/>
      <c r="N11" s="365"/>
      <c r="O11" s="365"/>
      <c r="Q11" s="566" t="s">
        <v>183</v>
      </c>
      <c r="R11" s="567"/>
      <c r="S11" s="567"/>
      <c r="T11" s="568"/>
      <c r="U11" s="568"/>
      <c r="V11" s="568"/>
      <c r="W11" s="363"/>
      <c r="X11" s="363"/>
      <c r="Y11" s="363"/>
      <c r="Z11" s="363"/>
    </row>
    <row r="12" spans="1:35" ht="28.5" customHeight="1" thickBot="1" x14ac:dyDescent="0.3">
      <c r="A12" s="357"/>
      <c r="B12" s="357"/>
      <c r="C12" s="357"/>
      <c r="D12" s="357"/>
      <c r="E12" s="357"/>
      <c r="F12" s="357"/>
      <c r="G12" s="358"/>
      <c r="H12" s="358"/>
      <c r="I12" s="358"/>
      <c r="J12" s="357"/>
      <c r="K12" s="357"/>
      <c r="L12" s="357"/>
      <c r="M12" s="357"/>
      <c r="N12" s="357"/>
      <c r="O12" s="357"/>
      <c r="P12" s="357"/>
      <c r="Q12" s="569" t="s">
        <v>184</v>
      </c>
      <c r="R12" s="567"/>
      <c r="S12" s="567"/>
      <c r="T12" s="568"/>
      <c r="U12" s="568"/>
      <c r="V12" s="568"/>
      <c r="W12" s="357"/>
      <c r="X12" s="357"/>
      <c r="Y12" s="357"/>
      <c r="Z12" s="357"/>
    </row>
    <row r="13" spans="1:35" ht="24" customHeight="1" thickTop="1" x14ac:dyDescent="0.35">
      <c r="A13" s="650" t="s">
        <v>185</v>
      </c>
      <c r="B13" s="658" t="s">
        <v>186</v>
      </c>
      <c r="C13" s="658" t="s">
        <v>187</v>
      </c>
      <c r="D13" s="641" t="s">
        <v>188</v>
      </c>
      <c r="E13" s="668" t="s">
        <v>214</v>
      </c>
      <c r="F13" s="669"/>
      <c r="G13" s="669"/>
      <c r="H13" s="669"/>
      <c r="I13" s="669"/>
      <c r="J13" s="669"/>
      <c r="K13" s="670"/>
      <c r="L13" s="674" t="s">
        <v>196</v>
      </c>
      <c r="M13" s="675"/>
      <c r="N13" s="675"/>
      <c r="O13" s="675"/>
      <c r="P13" s="675"/>
      <c r="Q13" s="675"/>
      <c r="R13" s="676"/>
      <c r="S13" s="650" t="s">
        <v>205</v>
      </c>
      <c r="T13" s="651"/>
      <c r="U13" s="651"/>
      <c r="V13" s="651"/>
      <c r="W13" s="651"/>
      <c r="X13" s="651"/>
      <c r="Y13" s="651"/>
      <c r="Z13" s="652"/>
    </row>
    <row r="14" spans="1:35" ht="23.25" customHeight="1" x14ac:dyDescent="0.35">
      <c r="A14" s="653"/>
      <c r="B14" s="659"/>
      <c r="C14" s="659"/>
      <c r="D14" s="642"/>
      <c r="E14" s="671"/>
      <c r="F14" s="672"/>
      <c r="G14" s="672"/>
      <c r="H14" s="672"/>
      <c r="I14" s="672"/>
      <c r="J14" s="672"/>
      <c r="K14" s="673"/>
      <c r="L14" s="629" t="s">
        <v>197</v>
      </c>
      <c r="M14" s="677" t="s">
        <v>198</v>
      </c>
      <c r="N14" s="677"/>
      <c r="O14" s="677"/>
      <c r="P14" s="677"/>
      <c r="Q14" s="677"/>
      <c r="R14" s="678"/>
      <c r="S14" s="653"/>
      <c r="T14" s="654"/>
      <c r="U14" s="654"/>
      <c r="V14" s="654"/>
      <c r="W14" s="654"/>
      <c r="X14" s="654"/>
      <c r="Y14" s="654"/>
      <c r="Z14" s="582"/>
    </row>
    <row r="15" spans="1:35" ht="15" customHeight="1" x14ac:dyDescent="0.25">
      <c r="A15" s="653"/>
      <c r="B15" s="659"/>
      <c r="C15" s="659"/>
      <c r="D15" s="642"/>
      <c r="E15" s="662" t="s">
        <v>189</v>
      </c>
      <c r="F15" s="655" t="s">
        <v>190</v>
      </c>
      <c r="G15" s="655" t="s">
        <v>191</v>
      </c>
      <c r="H15" s="634" t="s">
        <v>192</v>
      </c>
      <c r="I15" s="647" t="s">
        <v>193</v>
      </c>
      <c r="J15" s="634" t="s">
        <v>194</v>
      </c>
      <c r="K15" s="664" t="s">
        <v>195</v>
      </c>
      <c r="L15" s="629"/>
      <c r="M15" s="634" t="s">
        <v>199</v>
      </c>
      <c r="N15" s="647" t="s">
        <v>200</v>
      </c>
      <c r="O15" s="634" t="s">
        <v>201</v>
      </c>
      <c r="P15" s="634" t="s">
        <v>202</v>
      </c>
      <c r="Q15" s="634" t="s">
        <v>203</v>
      </c>
      <c r="R15" s="634" t="s">
        <v>204</v>
      </c>
      <c r="S15" s="653"/>
      <c r="T15" s="654"/>
      <c r="U15" s="654"/>
      <c r="V15" s="654"/>
      <c r="W15" s="654"/>
      <c r="X15" s="654"/>
      <c r="Y15" s="654"/>
      <c r="Z15" s="582"/>
    </row>
    <row r="16" spans="1:35" ht="15" customHeight="1" x14ac:dyDescent="0.25">
      <c r="A16" s="653"/>
      <c r="B16" s="659"/>
      <c r="C16" s="659"/>
      <c r="D16" s="642"/>
      <c r="E16" s="662"/>
      <c r="F16" s="655"/>
      <c r="G16" s="655"/>
      <c r="H16" s="634"/>
      <c r="I16" s="648"/>
      <c r="J16" s="634"/>
      <c r="K16" s="664"/>
      <c r="L16" s="629"/>
      <c r="M16" s="634"/>
      <c r="N16" s="648"/>
      <c r="O16" s="634"/>
      <c r="P16" s="634"/>
      <c r="Q16" s="634"/>
      <c r="R16" s="634"/>
      <c r="S16" s="653"/>
      <c r="T16" s="654"/>
      <c r="U16" s="654"/>
      <c r="V16" s="654"/>
      <c r="W16" s="654"/>
      <c r="X16" s="654"/>
      <c r="Y16" s="654"/>
      <c r="Z16" s="582"/>
    </row>
    <row r="17" spans="1:26" ht="15" customHeight="1" x14ac:dyDescent="0.25">
      <c r="A17" s="653"/>
      <c r="B17" s="659"/>
      <c r="C17" s="659"/>
      <c r="D17" s="642"/>
      <c r="E17" s="662"/>
      <c r="F17" s="655"/>
      <c r="G17" s="655"/>
      <c r="H17" s="634"/>
      <c r="I17" s="648"/>
      <c r="J17" s="634"/>
      <c r="K17" s="664"/>
      <c r="L17" s="629"/>
      <c r="M17" s="634"/>
      <c r="N17" s="648"/>
      <c r="O17" s="634"/>
      <c r="P17" s="634"/>
      <c r="Q17" s="634"/>
      <c r="R17" s="634"/>
      <c r="S17" s="653"/>
      <c r="T17" s="654"/>
      <c r="U17" s="654"/>
      <c r="V17" s="654"/>
      <c r="W17" s="654"/>
      <c r="X17" s="654"/>
      <c r="Y17" s="654"/>
      <c r="Z17" s="582"/>
    </row>
    <row r="18" spans="1:26" ht="15" customHeight="1" x14ac:dyDescent="0.25">
      <c r="A18" s="653"/>
      <c r="B18" s="659"/>
      <c r="C18" s="659"/>
      <c r="D18" s="642"/>
      <c r="E18" s="662"/>
      <c r="F18" s="655"/>
      <c r="G18" s="655"/>
      <c r="H18" s="634"/>
      <c r="I18" s="648"/>
      <c r="J18" s="634"/>
      <c r="K18" s="664"/>
      <c r="L18" s="629"/>
      <c r="M18" s="634"/>
      <c r="N18" s="648"/>
      <c r="O18" s="634"/>
      <c r="P18" s="634"/>
      <c r="Q18" s="634"/>
      <c r="R18" s="634"/>
      <c r="S18" s="653" t="s">
        <v>206</v>
      </c>
      <c r="T18" s="654" t="s">
        <v>207</v>
      </c>
      <c r="U18" s="654" t="s">
        <v>208</v>
      </c>
      <c r="V18" s="654" t="s">
        <v>209</v>
      </c>
      <c r="W18" s="654" t="s">
        <v>210</v>
      </c>
      <c r="X18" s="654" t="s">
        <v>211</v>
      </c>
      <c r="Y18" s="654" t="s">
        <v>212</v>
      </c>
      <c r="Z18" s="582" t="s">
        <v>213</v>
      </c>
    </row>
    <row r="19" spans="1:26" ht="15" customHeight="1" x14ac:dyDescent="0.25">
      <c r="A19" s="653"/>
      <c r="B19" s="659"/>
      <c r="C19" s="659"/>
      <c r="D19" s="642"/>
      <c r="E19" s="662"/>
      <c r="F19" s="655"/>
      <c r="G19" s="655"/>
      <c r="H19" s="634"/>
      <c r="I19" s="648"/>
      <c r="J19" s="634"/>
      <c r="K19" s="664"/>
      <c r="L19" s="629"/>
      <c r="M19" s="634"/>
      <c r="N19" s="648"/>
      <c r="O19" s="634"/>
      <c r="P19" s="634"/>
      <c r="Q19" s="634"/>
      <c r="R19" s="634"/>
      <c r="S19" s="653"/>
      <c r="T19" s="654"/>
      <c r="U19" s="654"/>
      <c r="V19" s="654"/>
      <c r="W19" s="654"/>
      <c r="X19" s="654"/>
      <c r="Y19" s="654"/>
      <c r="Z19" s="582"/>
    </row>
    <row r="20" spans="1:26" ht="15" customHeight="1" x14ac:dyDescent="0.25">
      <c r="A20" s="653"/>
      <c r="B20" s="659"/>
      <c r="C20" s="659"/>
      <c r="D20" s="642"/>
      <c r="E20" s="662"/>
      <c r="F20" s="655"/>
      <c r="G20" s="655"/>
      <c r="H20" s="634"/>
      <c r="I20" s="648"/>
      <c r="J20" s="634"/>
      <c r="K20" s="664"/>
      <c r="L20" s="629"/>
      <c r="M20" s="634"/>
      <c r="N20" s="648"/>
      <c r="O20" s="634"/>
      <c r="P20" s="634"/>
      <c r="Q20" s="634"/>
      <c r="R20" s="634"/>
      <c r="S20" s="653"/>
      <c r="T20" s="654"/>
      <c r="U20" s="654"/>
      <c r="V20" s="654"/>
      <c r="W20" s="654"/>
      <c r="X20" s="654"/>
      <c r="Y20" s="654"/>
      <c r="Z20" s="582"/>
    </row>
    <row r="21" spans="1:26" ht="113.25" customHeight="1" thickBot="1" x14ac:dyDescent="0.3">
      <c r="A21" s="667"/>
      <c r="B21" s="660"/>
      <c r="C21" s="660"/>
      <c r="D21" s="643"/>
      <c r="E21" s="663"/>
      <c r="F21" s="656"/>
      <c r="G21" s="656"/>
      <c r="H21" s="635"/>
      <c r="I21" s="649"/>
      <c r="J21" s="635"/>
      <c r="K21" s="665"/>
      <c r="L21" s="630"/>
      <c r="M21" s="635"/>
      <c r="N21" s="649"/>
      <c r="O21" s="635"/>
      <c r="P21" s="635"/>
      <c r="Q21" s="635"/>
      <c r="R21" s="635"/>
      <c r="S21" s="667"/>
      <c r="T21" s="657"/>
      <c r="U21" s="657"/>
      <c r="V21" s="657"/>
      <c r="W21" s="657"/>
      <c r="X21" s="657"/>
      <c r="Y21" s="657"/>
      <c r="Z21" s="583"/>
    </row>
    <row r="22" spans="1:26" ht="33.75" customHeight="1" thickTop="1" thickBot="1" x14ac:dyDescent="0.3">
      <c r="A22" s="366">
        <v>1</v>
      </c>
      <c r="B22" s="367">
        <v>2</v>
      </c>
      <c r="C22" s="367">
        <v>3</v>
      </c>
      <c r="D22" s="367">
        <v>4</v>
      </c>
      <c r="E22" s="367">
        <v>5</v>
      </c>
      <c r="F22" s="367">
        <v>6</v>
      </c>
      <c r="G22" s="368">
        <v>7</v>
      </c>
      <c r="H22" s="368">
        <v>8</v>
      </c>
      <c r="I22" s="368">
        <v>9</v>
      </c>
      <c r="J22" s="367">
        <v>10</v>
      </c>
      <c r="K22" s="367">
        <v>11</v>
      </c>
      <c r="L22" s="367">
        <v>12</v>
      </c>
      <c r="M22" s="367">
        <v>13</v>
      </c>
      <c r="N22" s="367">
        <v>14</v>
      </c>
      <c r="O22" s="367">
        <v>15</v>
      </c>
      <c r="P22" s="367">
        <v>16</v>
      </c>
      <c r="Q22" s="367">
        <v>17</v>
      </c>
      <c r="R22" s="367">
        <v>18</v>
      </c>
      <c r="S22" s="367">
        <v>19</v>
      </c>
      <c r="T22" s="367">
        <v>20</v>
      </c>
      <c r="U22" s="367">
        <v>21</v>
      </c>
      <c r="V22" s="367">
        <v>22</v>
      </c>
      <c r="W22" s="367">
        <v>23</v>
      </c>
      <c r="X22" s="367">
        <v>24</v>
      </c>
      <c r="Y22" s="367">
        <v>25</v>
      </c>
      <c r="Z22" s="369">
        <v>26</v>
      </c>
    </row>
    <row r="23" spans="1:26" ht="33.75" customHeight="1" thickTop="1" thickBot="1" x14ac:dyDescent="0.3">
      <c r="A23" s="631" t="s">
        <v>241</v>
      </c>
      <c r="B23" s="632"/>
      <c r="C23" s="632"/>
      <c r="D23" s="632"/>
      <c r="E23" s="632"/>
      <c r="F23" s="632"/>
      <c r="G23" s="632"/>
      <c r="H23" s="632"/>
      <c r="I23" s="632"/>
      <c r="J23" s="632"/>
      <c r="K23" s="632"/>
      <c r="L23" s="632"/>
      <c r="M23" s="632"/>
      <c r="N23" s="632"/>
      <c r="O23" s="632"/>
      <c r="P23" s="632"/>
      <c r="Q23" s="632"/>
      <c r="R23" s="632"/>
      <c r="S23" s="632"/>
      <c r="T23" s="632"/>
      <c r="U23" s="632"/>
      <c r="V23" s="632"/>
      <c r="W23" s="632"/>
      <c r="X23" s="632"/>
      <c r="Y23" s="632"/>
      <c r="Z23" s="633"/>
    </row>
    <row r="24" spans="1:26" ht="33.75" customHeight="1" thickTop="1" thickBot="1" x14ac:dyDescent="0.3">
      <c r="A24" s="121"/>
      <c r="B24" s="661" t="s">
        <v>215</v>
      </c>
      <c r="C24" s="661"/>
      <c r="D24" s="644" t="s">
        <v>216</v>
      </c>
      <c r="E24" s="645"/>
      <c r="F24" s="645"/>
      <c r="G24" s="645"/>
      <c r="H24" s="645"/>
      <c r="I24" s="645"/>
      <c r="J24" s="645"/>
      <c r="K24" s="646"/>
      <c r="L24" s="121"/>
      <c r="M24" s="141"/>
      <c r="N24" s="141"/>
      <c r="O24" s="141"/>
      <c r="P24" s="141"/>
      <c r="Q24" s="141"/>
      <c r="R24" s="116"/>
      <c r="S24" s="117"/>
      <c r="T24" s="141"/>
      <c r="U24" s="141"/>
      <c r="V24" s="140"/>
      <c r="W24" s="140"/>
      <c r="X24" s="140"/>
      <c r="Y24" s="140"/>
      <c r="Z24" s="139"/>
    </row>
    <row r="25" spans="1:26" ht="33.75" customHeight="1" thickBot="1" x14ac:dyDescent="0.3">
      <c r="A25" s="109">
        <v>1</v>
      </c>
      <c r="B25" s="532" t="s">
        <v>13</v>
      </c>
      <c r="C25" s="533" t="s">
        <v>14</v>
      </c>
      <c r="D25" s="534" t="s">
        <v>15</v>
      </c>
      <c r="E25" s="105">
        <v>1</v>
      </c>
      <c r="F25" s="104"/>
      <c r="G25" s="108"/>
      <c r="H25" s="153"/>
      <c r="I25" s="108">
        <v>1</v>
      </c>
      <c r="J25" s="104">
        <v>5</v>
      </c>
      <c r="K25" s="107">
        <v>3</v>
      </c>
      <c r="L25" s="106">
        <v>135</v>
      </c>
      <c r="M25" s="104">
        <v>45</v>
      </c>
      <c r="N25" s="104">
        <v>16</v>
      </c>
      <c r="O25" s="104">
        <v>10</v>
      </c>
      <c r="P25" s="104">
        <v>6</v>
      </c>
      <c r="Q25" s="104"/>
      <c r="R25" s="103">
        <v>119</v>
      </c>
      <c r="S25" s="105">
        <v>3</v>
      </c>
      <c r="T25" s="104"/>
      <c r="U25" s="104"/>
      <c r="V25" s="104"/>
      <c r="W25" s="104"/>
      <c r="X25" s="104"/>
      <c r="Y25" s="104"/>
      <c r="Z25" s="152"/>
    </row>
    <row r="26" spans="1:26" ht="33.75" customHeight="1" thickBot="1" x14ac:dyDescent="0.3">
      <c r="A26" s="109">
        <v>2</v>
      </c>
      <c r="B26" s="532" t="s">
        <v>1</v>
      </c>
      <c r="C26" s="533" t="s">
        <v>4</v>
      </c>
      <c r="D26" s="535" t="s">
        <v>16</v>
      </c>
      <c r="E26" s="105">
        <v>1</v>
      </c>
      <c r="F26" s="104"/>
      <c r="G26" s="108"/>
      <c r="H26" s="153"/>
      <c r="I26" s="108">
        <v>1</v>
      </c>
      <c r="J26" s="104">
        <v>5</v>
      </c>
      <c r="K26" s="107">
        <v>3</v>
      </c>
      <c r="L26" s="106">
        <v>135</v>
      </c>
      <c r="M26" s="104">
        <v>45</v>
      </c>
      <c r="N26" s="104">
        <v>16</v>
      </c>
      <c r="O26" s="104">
        <v>6</v>
      </c>
      <c r="P26" s="104"/>
      <c r="Q26" s="104">
        <v>10</v>
      </c>
      <c r="R26" s="103">
        <v>119</v>
      </c>
      <c r="S26" s="105">
        <v>3</v>
      </c>
      <c r="T26" s="104"/>
      <c r="U26" s="104"/>
      <c r="V26" s="104"/>
      <c r="W26" s="104"/>
      <c r="X26" s="104"/>
      <c r="Y26" s="104"/>
      <c r="Z26" s="152"/>
    </row>
    <row r="27" spans="1:26" ht="47.25" customHeight="1" thickBot="1" x14ac:dyDescent="0.3">
      <c r="A27" s="109">
        <v>3</v>
      </c>
      <c r="B27" s="532" t="s">
        <v>17</v>
      </c>
      <c r="C27" s="533" t="s">
        <v>18</v>
      </c>
      <c r="D27" s="535" t="s">
        <v>19</v>
      </c>
      <c r="E27" s="105">
        <v>1</v>
      </c>
      <c r="F27" s="104"/>
      <c r="G27" s="108"/>
      <c r="H27" s="153"/>
      <c r="I27" s="108">
        <v>1</v>
      </c>
      <c r="J27" s="104">
        <v>3</v>
      </c>
      <c r="K27" s="107">
        <v>2</v>
      </c>
      <c r="L27" s="106">
        <v>90</v>
      </c>
      <c r="M27" s="104">
        <v>30</v>
      </c>
      <c r="N27" s="104">
        <v>10</v>
      </c>
      <c r="O27" s="104">
        <v>6</v>
      </c>
      <c r="P27" s="104"/>
      <c r="Q27" s="104">
        <v>4</v>
      </c>
      <c r="R27" s="103">
        <v>80</v>
      </c>
      <c r="S27" s="105">
        <v>2</v>
      </c>
      <c r="T27" s="104"/>
      <c r="U27" s="104"/>
      <c r="V27" s="104"/>
      <c r="W27" s="104"/>
      <c r="X27" s="104"/>
      <c r="Y27" s="104"/>
      <c r="Z27" s="152"/>
    </row>
    <row r="28" spans="1:26" ht="31.5" customHeight="1" thickBot="1" x14ac:dyDescent="0.3">
      <c r="A28" s="109">
        <v>4</v>
      </c>
      <c r="B28" s="532" t="s">
        <v>2</v>
      </c>
      <c r="C28" s="533" t="s">
        <v>6</v>
      </c>
      <c r="D28" s="535" t="s">
        <v>20</v>
      </c>
      <c r="E28" s="105">
        <v>3</v>
      </c>
      <c r="F28" s="104"/>
      <c r="G28" s="108"/>
      <c r="H28" s="153"/>
      <c r="I28" s="108">
        <v>3</v>
      </c>
      <c r="J28" s="104">
        <v>3</v>
      </c>
      <c r="K28" s="107">
        <v>2</v>
      </c>
      <c r="L28" s="106">
        <v>90</v>
      </c>
      <c r="M28" s="104">
        <v>30</v>
      </c>
      <c r="N28" s="104">
        <v>10</v>
      </c>
      <c r="O28" s="104">
        <v>6</v>
      </c>
      <c r="P28" s="104">
        <v>4</v>
      </c>
      <c r="Q28" s="104"/>
      <c r="R28" s="103">
        <v>80</v>
      </c>
      <c r="S28" s="105"/>
      <c r="T28" s="104"/>
      <c r="U28" s="104">
        <v>2</v>
      </c>
      <c r="V28" s="104"/>
      <c r="W28" s="104"/>
      <c r="X28" s="104"/>
      <c r="Y28" s="104"/>
      <c r="Z28" s="152"/>
    </row>
    <row r="29" spans="1:26" ht="48.75" customHeight="1" thickBot="1" x14ac:dyDescent="0.3">
      <c r="A29" s="109">
        <v>5</v>
      </c>
      <c r="B29" s="532" t="s">
        <v>21</v>
      </c>
      <c r="C29" s="533" t="s">
        <v>22</v>
      </c>
      <c r="D29" s="535" t="s">
        <v>23</v>
      </c>
      <c r="E29" s="105">
        <v>1</v>
      </c>
      <c r="F29" s="104"/>
      <c r="G29" s="108"/>
      <c r="H29" s="153"/>
      <c r="I29" s="108">
        <v>1</v>
      </c>
      <c r="J29" s="104">
        <v>3</v>
      </c>
      <c r="K29" s="107">
        <v>2</v>
      </c>
      <c r="L29" s="106">
        <v>90</v>
      </c>
      <c r="M29" s="104">
        <v>30</v>
      </c>
      <c r="N29" s="104">
        <v>10</v>
      </c>
      <c r="O29" s="104">
        <v>6</v>
      </c>
      <c r="P29" s="104">
        <v>4</v>
      </c>
      <c r="Q29" s="104"/>
      <c r="R29" s="103">
        <v>80</v>
      </c>
      <c r="S29" s="105">
        <v>2</v>
      </c>
      <c r="T29" s="104"/>
      <c r="U29" s="104"/>
      <c r="V29" s="104"/>
      <c r="W29" s="104"/>
      <c r="X29" s="104"/>
      <c r="Y29" s="104"/>
      <c r="Z29" s="152"/>
    </row>
    <row r="30" spans="1:26" ht="33.75" customHeight="1" thickBot="1" x14ac:dyDescent="0.3">
      <c r="A30" s="109">
        <v>6</v>
      </c>
      <c r="B30" s="532" t="s">
        <v>24</v>
      </c>
      <c r="C30" s="533" t="s">
        <v>25</v>
      </c>
      <c r="D30" s="535" t="s">
        <v>26</v>
      </c>
      <c r="E30" s="105">
        <v>2</v>
      </c>
      <c r="F30" s="104"/>
      <c r="G30" s="108"/>
      <c r="H30" s="153">
        <v>1</v>
      </c>
      <c r="I30" s="108">
        <v>1</v>
      </c>
      <c r="J30" s="104">
        <v>9</v>
      </c>
      <c r="K30" s="107">
        <v>6</v>
      </c>
      <c r="L30" s="106">
        <v>270</v>
      </c>
      <c r="M30" s="104">
        <v>90</v>
      </c>
      <c r="N30" s="104">
        <v>32</v>
      </c>
      <c r="O30" s="104"/>
      <c r="P30" s="104">
        <v>32</v>
      </c>
      <c r="Q30" s="104"/>
      <c r="R30" s="103">
        <v>238</v>
      </c>
      <c r="S30" s="105">
        <v>3</v>
      </c>
      <c r="T30" s="104">
        <v>3</v>
      </c>
      <c r="U30" s="104"/>
      <c r="V30" s="104"/>
      <c r="W30" s="104"/>
      <c r="X30" s="104"/>
      <c r="Y30" s="104"/>
      <c r="Z30" s="152"/>
    </row>
    <row r="31" spans="1:26" ht="52.5" customHeight="1" thickBot="1" x14ac:dyDescent="0.3">
      <c r="A31" s="109">
        <v>7</v>
      </c>
      <c r="B31" s="532" t="s">
        <v>27</v>
      </c>
      <c r="C31" s="533" t="s">
        <v>28</v>
      </c>
      <c r="D31" s="535" t="s">
        <v>29</v>
      </c>
      <c r="E31" s="105">
        <v>3</v>
      </c>
      <c r="F31" s="104"/>
      <c r="G31" s="108"/>
      <c r="H31" s="153"/>
      <c r="I31" s="108">
        <v>3</v>
      </c>
      <c r="J31" s="104">
        <v>3</v>
      </c>
      <c r="K31" s="107">
        <v>2</v>
      </c>
      <c r="L31" s="106">
        <v>90</v>
      </c>
      <c r="M31" s="104">
        <v>30</v>
      </c>
      <c r="N31" s="104">
        <v>10</v>
      </c>
      <c r="O31" s="104">
        <v>6</v>
      </c>
      <c r="P31" s="104">
        <v>4</v>
      </c>
      <c r="Q31" s="104"/>
      <c r="R31" s="103">
        <v>80</v>
      </c>
      <c r="S31" s="105"/>
      <c r="T31" s="104"/>
      <c r="U31" s="104">
        <v>2</v>
      </c>
      <c r="V31" s="104"/>
      <c r="W31" s="104"/>
      <c r="X31" s="104"/>
      <c r="Y31" s="104"/>
      <c r="Z31" s="152"/>
    </row>
    <row r="32" spans="1:26" ht="31.5" customHeight="1" thickBot="1" x14ac:dyDescent="0.3">
      <c r="A32" s="109">
        <v>8</v>
      </c>
      <c r="B32" s="532" t="s">
        <v>30</v>
      </c>
      <c r="C32" s="533" t="s">
        <v>31</v>
      </c>
      <c r="D32" s="535" t="s">
        <v>32</v>
      </c>
      <c r="E32" s="105">
        <v>2</v>
      </c>
      <c r="F32" s="104"/>
      <c r="G32" s="108"/>
      <c r="H32" s="153">
        <v>1</v>
      </c>
      <c r="I32" s="108">
        <v>1</v>
      </c>
      <c r="J32" s="104">
        <v>9</v>
      </c>
      <c r="K32" s="107">
        <v>6</v>
      </c>
      <c r="L32" s="106">
        <v>270</v>
      </c>
      <c r="M32" s="104">
        <v>90</v>
      </c>
      <c r="N32" s="104">
        <v>32</v>
      </c>
      <c r="O32" s="104"/>
      <c r="P32" s="104">
        <v>32</v>
      </c>
      <c r="Q32" s="104"/>
      <c r="R32" s="103">
        <v>238</v>
      </c>
      <c r="S32" s="105">
        <v>3</v>
      </c>
      <c r="T32" s="104">
        <v>3</v>
      </c>
      <c r="U32" s="104"/>
      <c r="V32" s="104"/>
      <c r="W32" s="104"/>
      <c r="X32" s="104"/>
      <c r="Y32" s="104"/>
      <c r="Z32" s="152"/>
    </row>
    <row r="33" spans="1:31" ht="31.5" customHeight="1" thickBot="1" x14ac:dyDescent="0.3">
      <c r="A33" s="109">
        <v>9</v>
      </c>
      <c r="B33" s="532" t="s">
        <v>33</v>
      </c>
      <c r="C33" s="533" t="s">
        <v>34</v>
      </c>
      <c r="D33" s="535" t="s">
        <v>35</v>
      </c>
      <c r="E33" s="105">
        <v>4</v>
      </c>
      <c r="F33" s="104"/>
      <c r="G33" s="108"/>
      <c r="H33" s="153"/>
      <c r="I33" s="108">
        <v>4</v>
      </c>
      <c r="J33" s="104">
        <v>3</v>
      </c>
      <c r="K33" s="107">
        <v>2</v>
      </c>
      <c r="L33" s="106">
        <v>90</v>
      </c>
      <c r="M33" s="104">
        <v>30</v>
      </c>
      <c r="N33" s="104">
        <v>10</v>
      </c>
      <c r="O33" s="104">
        <v>6</v>
      </c>
      <c r="P33" s="104">
        <v>4</v>
      </c>
      <c r="Q33" s="104"/>
      <c r="R33" s="103">
        <v>80</v>
      </c>
      <c r="S33" s="105"/>
      <c r="T33" s="104"/>
      <c r="U33" s="104"/>
      <c r="V33" s="104">
        <v>2</v>
      </c>
      <c r="W33" s="104"/>
      <c r="X33" s="104"/>
      <c r="Y33" s="104"/>
      <c r="Z33" s="152"/>
    </row>
    <row r="34" spans="1:31" ht="31.5" customHeight="1" thickBot="1" x14ac:dyDescent="0.3">
      <c r="A34" s="109">
        <v>10</v>
      </c>
      <c r="B34" s="532" t="s">
        <v>3</v>
      </c>
      <c r="C34" s="533" t="s">
        <v>5</v>
      </c>
      <c r="D34" s="535" t="s">
        <v>36</v>
      </c>
      <c r="E34" s="105">
        <v>4</v>
      </c>
      <c r="F34" s="104"/>
      <c r="G34" s="108"/>
      <c r="H34" s="153"/>
      <c r="I34" s="108">
        <v>4</v>
      </c>
      <c r="J34" s="104">
        <v>3</v>
      </c>
      <c r="K34" s="107">
        <v>2</v>
      </c>
      <c r="L34" s="106">
        <v>90</v>
      </c>
      <c r="M34" s="104">
        <v>30</v>
      </c>
      <c r="N34" s="104">
        <v>10</v>
      </c>
      <c r="O34" s="104">
        <v>6</v>
      </c>
      <c r="P34" s="104">
        <v>4</v>
      </c>
      <c r="Q34" s="104"/>
      <c r="R34" s="103">
        <v>80</v>
      </c>
      <c r="S34" s="105"/>
      <c r="T34" s="104"/>
      <c r="U34" s="104"/>
      <c r="V34" s="104">
        <v>2</v>
      </c>
      <c r="W34" s="104"/>
      <c r="X34" s="104"/>
      <c r="Y34" s="104"/>
      <c r="Z34" s="152"/>
    </row>
    <row r="35" spans="1:31" ht="31.5" customHeight="1" thickBot="1" x14ac:dyDescent="0.3">
      <c r="A35" s="109">
        <v>11</v>
      </c>
      <c r="B35" s="532" t="s">
        <v>37</v>
      </c>
      <c r="C35" s="533" t="s">
        <v>38</v>
      </c>
      <c r="D35" s="535" t="s">
        <v>39</v>
      </c>
      <c r="E35" s="105">
        <v>3</v>
      </c>
      <c r="F35" s="104"/>
      <c r="G35" s="108"/>
      <c r="H35" s="153"/>
      <c r="I35" s="108">
        <v>3</v>
      </c>
      <c r="J35" s="104">
        <v>5</v>
      </c>
      <c r="K35" s="107">
        <v>3</v>
      </c>
      <c r="L35" s="106">
        <v>135</v>
      </c>
      <c r="M35" s="104">
        <v>45</v>
      </c>
      <c r="N35" s="104">
        <v>16</v>
      </c>
      <c r="O35" s="104">
        <v>10</v>
      </c>
      <c r="P35" s="104">
        <v>6</v>
      </c>
      <c r="Q35" s="104"/>
      <c r="R35" s="103">
        <v>119</v>
      </c>
      <c r="S35" s="105"/>
      <c r="T35" s="104"/>
      <c r="U35" s="104">
        <v>3</v>
      </c>
      <c r="V35" s="104"/>
      <c r="W35" s="104"/>
      <c r="X35" s="104"/>
      <c r="Y35" s="104"/>
      <c r="Z35" s="152"/>
    </row>
    <row r="36" spans="1:31" ht="31.5" customHeight="1" thickBot="1" x14ac:dyDescent="0.3">
      <c r="A36" s="133"/>
      <c r="B36" s="329"/>
      <c r="C36" s="330"/>
      <c r="D36" s="536" t="s">
        <v>40</v>
      </c>
      <c r="E36" s="132"/>
      <c r="F36" s="131"/>
      <c r="G36" s="130"/>
      <c r="H36" s="151"/>
      <c r="I36" s="130"/>
      <c r="J36" s="150">
        <f t="shared" ref="J36:P36" si="0">SUM(J25:J35)</f>
        <v>51</v>
      </c>
      <c r="K36" s="129">
        <f t="shared" si="0"/>
        <v>33</v>
      </c>
      <c r="L36" s="149">
        <f t="shared" si="0"/>
        <v>1485</v>
      </c>
      <c r="M36" s="148">
        <f t="shared" si="0"/>
        <v>495</v>
      </c>
      <c r="N36" s="148">
        <f t="shared" si="0"/>
        <v>172</v>
      </c>
      <c r="O36" s="147">
        <f t="shared" si="0"/>
        <v>62</v>
      </c>
      <c r="P36" s="147">
        <f t="shared" si="0"/>
        <v>96</v>
      </c>
      <c r="Q36" s="147">
        <v>14</v>
      </c>
      <c r="R36" s="146">
        <f>SUM(R25:R35)</f>
        <v>1313</v>
      </c>
      <c r="S36" s="145">
        <f>SUM(S25:S35)</f>
        <v>16</v>
      </c>
      <c r="T36" s="144">
        <f>SUM(T25:T35)</f>
        <v>6</v>
      </c>
      <c r="U36" s="144">
        <f>SUM(U26:U35)</f>
        <v>7</v>
      </c>
      <c r="V36" s="144">
        <f>SUM(V26:V35)</f>
        <v>4</v>
      </c>
      <c r="W36" s="144"/>
      <c r="X36" s="143"/>
      <c r="Y36" s="131"/>
      <c r="Z36" s="142"/>
    </row>
    <row r="37" spans="1:31" ht="31.5" customHeight="1" thickTop="1" thickBot="1" x14ac:dyDescent="0.3">
      <c r="A37" s="631" t="s">
        <v>217</v>
      </c>
      <c r="B37" s="632"/>
      <c r="C37" s="632"/>
      <c r="D37" s="632"/>
      <c r="E37" s="632"/>
      <c r="F37" s="632"/>
      <c r="G37" s="632"/>
      <c r="H37" s="632"/>
      <c r="I37" s="632"/>
      <c r="J37" s="632"/>
      <c r="K37" s="632"/>
      <c r="L37" s="632"/>
      <c r="M37" s="632"/>
      <c r="N37" s="632"/>
      <c r="O37" s="632"/>
      <c r="P37" s="632"/>
      <c r="Q37" s="632"/>
      <c r="R37" s="632"/>
      <c r="S37" s="632"/>
      <c r="T37" s="632"/>
      <c r="U37" s="632"/>
      <c r="V37" s="632"/>
      <c r="W37" s="632"/>
      <c r="X37" s="632"/>
      <c r="Y37" s="632"/>
      <c r="Z37" s="633"/>
    </row>
    <row r="38" spans="1:31" ht="31.5" customHeight="1" thickTop="1" thickBot="1" x14ac:dyDescent="0.3">
      <c r="A38" s="121"/>
      <c r="B38" s="627" t="s">
        <v>218</v>
      </c>
      <c r="C38" s="628"/>
      <c r="D38" s="644" t="s">
        <v>219</v>
      </c>
      <c r="E38" s="645"/>
      <c r="F38" s="645"/>
      <c r="G38" s="645"/>
      <c r="H38" s="645"/>
      <c r="I38" s="645"/>
      <c r="J38" s="645"/>
      <c r="K38" s="646"/>
      <c r="L38" s="120"/>
      <c r="M38" s="119"/>
      <c r="N38" s="119"/>
      <c r="O38" s="119"/>
      <c r="P38" s="119"/>
      <c r="Q38" s="119"/>
      <c r="R38" s="118"/>
      <c r="S38" s="117"/>
      <c r="T38" s="141"/>
      <c r="U38" s="141"/>
      <c r="V38" s="141"/>
      <c r="W38" s="141"/>
      <c r="X38" s="141"/>
      <c r="Y38" s="140"/>
      <c r="Z38" s="139"/>
    </row>
    <row r="39" spans="1:31" ht="57" customHeight="1" thickBot="1" x14ac:dyDescent="0.3">
      <c r="A39" s="137">
        <v>1</v>
      </c>
      <c r="B39" s="537" t="s">
        <v>41</v>
      </c>
      <c r="C39" s="538" t="s">
        <v>42</v>
      </c>
      <c r="D39" s="534" t="s">
        <v>43</v>
      </c>
      <c r="E39" s="93">
        <v>5</v>
      </c>
      <c r="F39" s="92"/>
      <c r="G39" s="138"/>
      <c r="H39" s="92"/>
      <c r="I39" s="92">
        <v>5</v>
      </c>
      <c r="J39" s="92">
        <v>3</v>
      </c>
      <c r="K39" s="95">
        <v>2</v>
      </c>
      <c r="L39" s="94">
        <v>90</v>
      </c>
      <c r="M39" s="92">
        <v>30</v>
      </c>
      <c r="N39" s="92">
        <v>10</v>
      </c>
      <c r="O39" s="92"/>
      <c r="P39" s="92">
        <v>10</v>
      </c>
      <c r="Q39" s="92"/>
      <c r="R39" s="91">
        <v>80</v>
      </c>
      <c r="S39" s="93"/>
      <c r="T39" s="92"/>
      <c r="U39" s="92"/>
      <c r="V39" s="92"/>
      <c r="W39" s="92">
        <v>2</v>
      </c>
      <c r="X39" s="92"/>
      <c r="Y39" s="92"/>
      <c r="Z39" s="91"/>
      <c r="AB39" s="38">
        <v>5</v>
      </c>
      <c r="AD39" s="429">
        <v>3</v>
      </c>
    </row>
    <row r="40" spans="1:31" ht="57" customHeight="1" thickBot="1" x14ac:dyDescent="0.3">
      <c r="A40" s="137">
        <v>2</v>
      </c>
      <c r="B40" s="539" t="s">
        <v>44</v>
      </c>
      <c r="C40" s="538" t="s">
        <v>45</v>
      </c>
      <c r="D40" s="535" t="s">
        <v>46</v>
      </c>
      <c r="E40" s="93">
        <v>6</v>
      </c>
      <c r="F40" s="92"/>
      <c r="G40" s="138"/>
      <c r="H40" s="92"/>
      <c r="I40" s="92">
        <v>6</v>
      </c>
      <c r="J40" s="92">
        <v>3</v>
      </c>
      <c r="K40" s="95">
        <v>2</v>
      </c>
      <c r="L40" s="94">
        <v>90</v>
      </c>
      <c r="M40" s="92">
        <v>30</v>
      </c>
      <c r="N40" s="92">
        <v>10</v>
      </c>
      <c r="O40" s="92"/>
      <c r="P40" s="92">
        <v>10</v>
      </c>
      <c r="Q40" s="92"/>
      <c r="R40" s="91">
        <v>80</v>
      </c>
      <c r="S40" s="93"/>
      <c r="T40" s="92"/>
      <c r="U40" s="92"/>
      <c r="V40" s="92"/>
      <c r="W40" s="92"/>
      <c r="X40" s="92">
        <v>2</v>
      </c>
      <c r="Y40" s="92"/>
      <c r="Z40" s="91"/>
      <c r="AB40" s="38">
        <v>6</v>
      </c>
      <c r="AD40" s="429">
        <v>3</v>
      </c>
    </row>
    <row r="41" spans="1:31" ht="36" customHeight="1" thickBot="1" x14ac:dyDescent="0.3">
      <c r="A41" s="137"/>
      <c r="B41" s="539" t="s">
        <v>47</v>
      </c>
      <c r="C41" s="538" t="s">
        <v>48</v>
      </c>
      <c r="D41" s="535" t="s">
        <v>49</v>
      </c>
      <c r="E41" s="105">
        <v>1</v>
      </c>
      <c r="F41" s="104"/>
      <c r="G41" s="104"/>
      <c r="H41" s="104"/>
      <c r="I41" s="104">
        <v>1</v>
      </c>
      <c r="J41" s="104">
        <v>5</v>
      </c>
      <c r="K41" s="107">
        <v>3</v>
      </c>
      <c r="L41" s="106">
        <v>135</v>
      </c>
      <c r="M41" s="104">
        <v>45</v>
      </c>
      <c r="N41" s="104">
        <v>16</v>
      </c>
      <c r="O41" s="104">
        <v>8</v>
      </c>
      <c r="P41" s="104">
        <v>8</v>
      </c>
      <c r="Q41" s="104"/>
      <c r="R41" s="103">
        <v>119</v>
      </c>
      <c r="S41" s="105">
        <v>3</v>
      </c>
      <c r="T41" s="104"/>
      <c r="U41" s="104"/>
      <c r="V41" s="104"/>
      <c r="W41" s="104"/>
      <c r="X41" s="92"/>
      <c r="Y41" s="92"/>
      <c r="Z41" s="91"/>
      <c r="AB41" s="38">
        <v>1</v>
      </c>
    </row>
    <row r="42" spans="1:31" ht="36" customHeight="1" thickBot="1" x14ac:dyDescent="0.3">
      <c r="A42" s="137">
        <v>3</v>
      </c>
      <c r="B42" s="539" t="s">
        <v>50</v>
      </c>
      <c r="C42" s="538" t="s">
        <v>51</v>
      </c>
      <c r="D42" s="535" t="s">
        <v>52</v>
      </c>
      <c r="E42" s="105">
        <v>2</v>
      </c>
      <c r="F42" s="104"/>
      <c r="G42" s="104"/>
      <c r="H42" s="104"/>
      <c r="I42" s="104">
        <v>2</v>
      </c>
      <c r="J42" s="104">
        <v>5</v>
      </c>
      <c r="K42" s="107">
        <v>3</v>
      </c>
      <c r="L42" s="106">
        <v>135</v>
      </c>
      <c r="M42" s="104">
        <v>45</v>
      </c>
      <c r="N42" s="104">
        <v>16</v>
      </c>
      <c r="O42" s="104">
        <v>8</v>
      </c>
      <c r="P42" s="104">
        <v>8</v>
      </c>
      <c r="Q42" s="104"/>
      <c r="R42" s="103">
        <v>119</v>
      </c>
      <c r="S42" s="105"/>
      <c r="T42" s="104">
        <v>3</v>
      </c>
      <c r="U42" s="104"/>
      <c r="V42" s="104"/>
      <c r="W42" s="104"/>
      <c r="X42" s="92"/>
      <c r="Y42" s="92"/>
      <c r="Z42" s="91"/>
      <c r="AB42" s="38">
        <v>2</v>
      </c>
    </row>
    <row r="43" spans="1:31" ht="36" customHeight="1" thickBot="1" x14ac:dyDescent="0.3">
      <c r="A43" s="137">
        <v>4</v>
      </c>
      <c r="B43" s="539" t="s">
        <v>53</v>
      </c>
      <c r="C43" s="538" t="s">
        <v>54</v>
      </c>
      <c r="D43" s="535" t="s">
        <v>55</v>
      </c>
      <c r="E43" s="105">
        <v>2</v>
      </c>
      <c r="F43" s="104"/>
      <c r="G43" s="104"/>
      <c r="H43" s="104"/>
      <c r="I43" s="104">
        <v>2</v>
      </c>
      <c r="J43" s="104">
        <v>6</v>
      </c>
      <c r="K43" s="107">
        <v>4</v>
      </c>
      <c r="L43" s="106">
        <v>180</v>
      </c>
      <c r="M43" s="104">
        <v>60</v>
      </c>
      <c r="N43" s="104">
        <v>18</v>
      </c>
      <c r="O43" s="104">
        <v>6</v>
      </c>
      <c r="P43" s="104">
        <v>6</v>
      </c>
      <c r="Q43" s="104">
        <v>6</v>
      </c>
      <c r="R43" s="103">
        <v>162</v>
      </c>
      <c r="S43" s="105"/>
      <c r="T43" s="104">
        <v>4</v>
      </c>
      <c r="U43" s="104"/>
      <c r="V43" s="104"/>
      <c r="W43" s="104"/>
      <c r="X43" s="92"/>
      <c r="Y43" s="92"/>
      <c r="Z43" s="91"/>
      <c r="AB43" s="38">
        <v>2</v>
      </c>
    </row>
    <row r="44" spans="1:31" ht="55.5" customHeight="1" x14ac:dyDescent="0.25">
      <c r="A44" s="137">
        <v>5</v>
      </c>
      <c r="B44" s="540" t="s">
        <v>56</v>
      </c>
      <c r="C44" s="538" t="s">
        <v>57</v>
      </c>
      <c r="D44" s="541" t="s">
        <v>58</v>
      </c>
      <c r="E44" s="105">
        <v>3</v>
      </c>
      <c r="F44" s="104"/>
      <c r="G44" s="108"/>
      <c r="H44" s="108"/>
      <c r="I44" s="104">
        <v>3</v>
      </c>
      <c r="J44" s="104">
        <v>5</v>
      </c>
      <c r="K44" s="107">
        <v>3</v>
      </c>
      <c r="L44" s="106">
        <v>135</v>
      </c>
      <c r="M44" s="104">
        <v>45</v>
      </c>
      <c r="N44" s="104">
        <v>16</v>
      </c>
      <c r="O44" s="104">
        <v>6</v>
      </c>
      <c r="P44" s="104">
        <v>4</v>
      </c>
      <c r="Q44" s="104">
        <v>6</v>
      </c>
      <c r="R44" s="103">
        <v>119</v>
      </c>
      <c r="S44" s="105"/>
      <c r="T44" s="104"/>
      <c r="U44" s="104">
        <v>3</v>
      </c>
      <c r="V44" s="104"/>
      <c r="W44" s="104"/>
      <c r="X44" s="92"/>
      <c r="Y44" s="92"/>
      <c r="Z44" s="91"/>
      <c r="AB44" s="38">
        <v>3</v>
      </c>
      <c r="AD44" s="416">
        <v>3</v>
      </c>
    </row>
    <row r="45" spans="1:31" ht="32.25" customHeight="1" x14ac:dyDescent="0.25">
      <c r="A45" s="137">
        <v>6</v>
      </c>
      <c r="B45" s="540" t="s">
        <v>59</v>
      </c>
      <c r="C45" s="538" t="s">
        <v>60</v>
      </c>
      <c r="D45" s="541" t="s">
        <v>61</v>
      </c>
      <c r="E45" s="105">
        <v>3</v>
      </c>
      <c r="F45" s="104"/>
      <c r="G45" s="108"/>
      <c r="H45" s="108"/>
      <c r="I45" s="104">
        <v>3</v>
      </c>
      <c r="J45" s="104">
        <v>5</v>
      </c>
      <c r="K45" s="107">
        <v>3</v>
      </c>
      <c r="L45" s="106">
        <v>135</v>
      </c>
      <c r="M45" s="104">
        <v>45</v>
      </c>
      <c r="N45" s="104">
        <v>16</v>
      </c>
      <c r="O45" s="104">
        <v>6</v>
      </c>
      <c r="P45" s="104">
        <v>4</v>
      </c>
      <c r="Q45" s="104">
        <v>6</v>
      </c>
      <c r="R45" s="103">
        <v>119</v>
      </c>
      <c r="S45" s="105"/>
      <c r="T45" s="104"/>
      <c r="U45" s="104">
        <v>3</v>
      </c>
      <c r="V45" s="104"/>
      <c r="W45" s="104"/>
      <c r="X45" s="92"/>
      <c r="Y45" s="92"/>
      <c r="Z45" s="136"/>
      <c r="AB45" s="38">
        <v>1</v>
      </c>
      <c r="AD45" s="416">
        <v>1</v>
      </c>
    </row>
    <row r="46" spans="1:31" ht="32.25" customHeight="1" x14ac:dyDescent="0.25">
      <c r="A46" s="109"/>
      <c r="B46" s="639" t="s">
        <v>220</v>
      </c>
      <c r="C46" s="640"/>
      <c r="D46" s="604" t="s">
        <v>221</v>
      </c>
      <c r="E46" s="604"/>
      <c r="F46" s="604"/>
      <c r="G46" s="604"/>
      <c r="H46" s="604"/>
      <c r="I46" s="604"/>
      <c r="J46" s="604"/>
      <c r="K46" s="605"/>
      <c r="L46" s="109"/>
      <c r="M46" s="135"/>
      <c r="N46" s="135"/>
      <c r="O46" s="135"/>
      <c r="P46" s="135"/>
      <c r="Q46" s="135"/>
      <c r="R46" s="111"/>
      <c r="S46" s="112"/>
      <c r="T46" s="135"/>
      <c r="U46" s="135"/>
      <c r="V46" s="135"/>
      <c r="W46" s="135"/>
      <c r="X46" s="135"/>
      <c r="Y46" s="135"/>
      <c r="Z46" s="111"/>
    </row>
    <row r="47" spans="1:31" ht="32.25" customHeight="1" x14ac:dyDescent="0.25">
      <c r="A47" s="109">
        <v>8</v>
      </c>
      <c r="B47" s="542" t="s">
        <v>62</v>
      </c>
      <c r="C47" s="543" t="s">
        <v>63</v>
      </c>
      <c r="D47" s="541" t="s">
        <v>64</v>
      </c>
      <c r="E47" s="105">
        <v>3</v>
      </c>
      <c r="F47" s="104"/>
      <c r="G47" s="108"/>
      <c r="H47" s="108"/>
      <c r="I47" s="108">
        <v>3</v>
      </c>
      <c r="J47" s="104">
        <v>6</v>
      </c>
      <c r="K47" s="107">
        <v>4</v>
      </c>
      <c r="L47" s="106">
        <v>180</v>
      </c>
      <c r="M47" s="104">
        <v>60</v>
      </c>
      <c r="N47" s="104">
        <v>18</v>
      </c>
      <c r="O47" s="104">
        <v>10</v>
      </c>
      <c r="P47" s="104"/>
      <c r="Q47" s="104">
        <v>8</v>
      </c>
      <c r="R47" s="103">
        <v>162</v>
      </c>
      <c r="S47" s="105"/>
      <c r="T47" s="104"/>
      <c r="U47" s="104">
        <v>4</v>
      </c>
      <c r="V47" s="104"/>
      <c r="W47" s="104"/>
      <c r="X47" s="104"/>
      <c r="Y47" s="104"/>
      <c r="Z47" s="103"/>
      <c r="AB47" s="328">
        <v>4</v>
      </c>
      <c r="AC47" s="30"/>
      <c r="AD47" s="30"/>
      <c r="AE47" s="31"/>
    </row>
    <row r="48" spans="1:31" s="363" customFormat="1" ht="32.25" customHeight="1" x14ac:dyDescent="0.2">
      <c r="A48" s="109">
        <v>9</v>
      </c>
      <c r="B48" s="542" t="s">
        <v>65</v>
      </c>
      <c r="C48" s="543" t="s">
        <v>66</v>
      </c>
      <c r="D48" s="541" t="s">
        <v>67</v>
      </c>
      <c r="E48" s="105">
        <v>3</v>
      </c>
      <c r="F48" s="104"/>
      <c r="G48" s="108"/>
      <c r="H48" s="108"/>
      <c r="I48" s="104">
        <v>3</v>
      </c>
      <c r="J48" s="104">
        <v>5</v>
      </c>
      <c r="K48" s="107">
        <v>3</v>
      </c>
      <c r="L48" s="106">
        <v>135</v>
      </c>
      <c r="M48" s="104">
        <v>45</v>
      </c>
      <c r="N48" s="104">
        <v>16</v>
      </c>
      <c r="O48" s="104">
        <v>6</v>
      </c>
      <c r="P48" s="104">
        <v>4</v>
      </c>
      <c r="Q48" s="104">
        <v>6</v>
      </c>
      <c r="R48" s="103">
        <v>119</v>
      </c>
      <c r="S48" s="105"/>
      <c r="T48" s="104"/>
      <c r="U48" s="104">
        <v>3</v>
      </c>
      <c r="V48" s="104"/>
      <c r="W48" s="104"/>
      <c r="X48" s="104"/>
      <c r="Y48" s="104"/>
      <c r="Z48" s="103"/>
      <c r="AB48" s="328">
        <v>3</v>
      </c>
      <c r="AC48" s="30"/>
      <c r="AD48" s="30"/>
      <c r="AE48" s="31"/>
    </row>
    <row r="49" spans="1:31" ht="54.75" customHeight="1" x14ac:dyDescent="0.25">
      <c r="A49" s="109">
        <v>10</v>
      </c>
      <c r="B49" s="542" t="s">
        <v>68</v>
      </c>
      <c r="C49" s="543" t="s">
        <v>69</v>
      </c>
      <c r="D49" s="541" t="s">
        <v>70</v>
      </c>
      <c r="E49" s="105">
        <v>4</v>
      </c>
      <c r="F49" s="104"/>
      <c r="G49" s="108"/>
      <c r="H49" s="108"/>
      <c r="I49" s="108">
        <v>4</v>
      </c>
      <c r="J49" s="104">
        <v>8</v>
      </c>
      <c r="K49" s="107">
        <v>5</v>
      </c>
      <c r="L49" s="106">
        <v>225</v>
      </c>
      <c r="M49" s="104">
        <v>75</v>
      </c>
      <c r="N49" s="104">
        <v>22</v>
      </c>
      <c r="O49" s="104">
        <v>8</v>
      </c>
      <c r="P49" s="104">
        <v>6</v>
      </c>
      <c r="Q49" s="104">
        <v>8</v>
      </c>
      <c r="R49" s="103">
        <v>203</v>
      </c>
      <c r="S49" s="105"/>
      <c r="T49" s="104"/>
      <c r="U49" s="104"/>
      <c r="V49" s="104">
        <v>5</v>
      </c>
      <c r="W49" s="104"/>
      <c r="X49" s="104"/>
      <c r="Y49" s="104"/>
      <c r="Z49" s="103"/>
      <c r="AB49" s="328">
        <v>3</v>
      </c>
      <c r="AC49" s="30"/>
      <c r="AD49" s="30"/>
      <c r="AE49" s="31"/>
    </row>
    <row r="50" spans="1:31" ht="54.75" customHeight="1" x14ac:dyDescent="0.25">
      <c r="A50" s="109"/>
      <c r="B50" s="544" t="s">
        <v>71</v>
      </c>
      <c r="C50" s="543"/>
      <c r="D50" s="545" t="s">
        <v>72</v>
      </c>
      <c r="E50" s="105"/>
      <c r="F50" s="104"/>
      <c r="G50" s="108"/>
      <c r="H50" s="108"/>
      <c r="I50" s="108"/>
      <c r="J50" s="104"/>
      <c r="K50" s="107"/>
      <c r="L50" s="106"/>
      <c r="M50" s="104"/>
      <c r="N50" s="104"/>
      <c r="O50" s="104"/>
      <c r="P50" s="104"/>
      <c r="Q50" s="104"/>
      <c r="R50" s="103"/>
      <c r="S50" s="105"/>
      <c r="T50" s="104"/>
      <c r="U50" s="104"/>
      <c r="V50" s="104"/>
      <c r="W50" s="104"/>
      <c r="X50" s="104"/>
      <c r="Y50" s="104"/>
      <c r="Z50" s="103"/>
      <c r="AB50" s="328"/>
      <c r="AC50" s="30"/>
      <c r="AD50" s="30"/>
      <c r="AE50" s="31"/>
    </row>
    <row r="51" spans="1:31" ht="54.75" customHeight="1" x14ac:dyDescent="0.25">
      <c r="A51" s="109">
        <v>11</v>
      </c>
      <c r="B51" s="542"/>
      <c r="C51" s="543" t="s">
        <v>73</v>
      </c>
      <c r="D51" s="546" t="s">
        <v>74</v>
      </c>
      <c r="E51" s="105">
        <v>6</v>
      </c>
      <c r="F51" s="104"/>
      <c r="G51" s="108"/>
      <c r="H51" s="108"/>
      <c r="I51" s="108">
        <v>6</v>
      </c>
      <c r="J51" s="104">
        <v>5</v>
      </c>
      <c r="K51" s="107">
        <v>3</v>
      </c>
      <c r="L51" s="106">
        <v>135</v>
      </c>
      <c r="M51" s="104">
        <v>45</v>
      </c>
      <c r="N51" s="104">
        <v>16</v>
      </c>
      <c r="O51" s="104">
        <v>10</v>
      </c>
      <c r="P51" s="104">
        <v>6</v>
      </c>
      <c r="Q51" s="104"/>
      <c r="R51" s="103">
        <v>119</v>
      </c>
      <c r="S51" s="105"/>
      <c r="T51" s="104"/>
      <c r="U51" s="104"/>
      <c r="V51" s="104"/>
      <c r="W51" s="104"/>
      <c r="X51" s="104">
        <v>3</v>
      </c>
      <c r="Y51" s="104"/>
      <c r="Z51" s="103"/>
      <c r="AB51" s="328">
        <v>6</v>
      </c>
      <c r="AC51" s="30"/>
      <c r="AD51" s="30"/>
      <c r="AE51" s="31"/>
    </row>
    <row r="52" spans="1:31" ht="37.5" customHeight="1" x14ac:dyDescent="0.25">
      <c r="A52" s="109">
        <v>12</v>
      </c>
      <c r="B52" s="542"/>
      <c r="C52" s="543" t="s">
        <v>75</v>
      </c>
      <c r="D52" s="547" t="s">
        <v>76</v>
      </c>
      <c r="E52" s="105"/>
      <c r="F52" s="104"/>
      <c r="G52" s="108"/>
      <c r="H52" s="108">
        <v>5</v>
      </c>
      <c r="I52" s="108">
        <v>5</v>
      </c>
      <c r="J52" s="104">
        <v>5</v>
      </c>
      <c r="K52" s="107">
        <v>3</v>
      </c>
      <c r="L52" s="106">
        <v>135</v>
      </c>
      <c r="M52" s="104">
        <v>45</v>
      </c>
      <c r="N52" s="104">
        <v>16</v>
      </c>
      <c r="O52" s="104">
        <v>10</v>
      </c>
      <c r="P52" s="104"/>
      <c r="Q52" s="104">
        <v>6</v>
      </c>
      <c r="R52" s="103">
        <v>119</v>
      </c>
      <c r="S52" s="105"/>
      <c r="T52" s="104"/>
      <c r="U52" s="104"/>
      <c r="V52" s="104"/>
      <c r="W52" s="104">
        <v>3</v>
      </c>
      <c r="X52" s="104"/>
      <c r="Y52" s="104"/>
      <c r="Z52" s="103"/>
      <c r="AB52" s="328"/>
      <c r="AC52" s="30"/>
      <c r="AD52" s="30"/>
      <c r="AE52" s="31">
        <v>5</v>
      </c>
    </row>
    <row r="53" spans="1:31" ht="37.5" customHeight="1" x14ac:dyDescent="0.25">
      <c r="A53" s="109"/>
      <c r="B53" s="542" t="s">
        <v>77</v>
      </c>
      <c r="C53" s="543"/>
      <c r="D53" s="548" t="s">
        <v>78</v>
      </c>
      <c r="E53" s="105"/>
      <c r="F53" s="104"/>
      <c r="G53" s="108"/>
      <c r="H53" s="108"/>
      <c r="I53" s="108"/>
      <c r="J53" s="104"/>
      <c r="K53" s="107"/>
      <c r="L53" s="106"/>
      <c r="M53" s="104"/>
      <c r="N53" s="104"/>
      <c r="O53" s="104"/>
      <c r="P53" s="104"/>
      <c r="Q53" s="104"/>
      <c r="R53" s="103"/>
      <c r="S53" s="105"/>
      <c r="T53" s="104"/>
      <c r="U53" s="104"/>
      <c r="V53" s="104"/>
      <c r="W53" s="104"/>
      <c r="X53" s="104"/>
      <c r="Y53" s="104"/>
      <c r="Z53" s="103"/>
      <c r="AB53" s="328"/>
      <c r="AC53" s="30"/>
      <c r="AD53" s="30"/>
      <c r="AE53" s="31"/>
    </row>
    <row r="54" spans="1:31" ht="37.5" customHeight="1" x14ac:dyDescent="0.25">
      <c r="A54" s="109">
        <v>13</v>
      </c>
      <c r="B54" s="542"/>
      <c r="C54" s="543" t="s">
        <v>7</v>
      </c>
      <c r="D54" s="547" t="s">
        <v>79</v>
      </c>
      <c r="E54" s="413">
        <v>5</v>
      </c>
      <c r="F54" s="414"/>
      <c r="G54" s="415"/>
      <c r="H54" s="415"/>
      <c r="I54" s="415">
        <v>5</v>
      </c>
      <c r="J54" s="104">
        <v>5</v>
      </c>
      <c r="K54" s="107">
        <v>3</v>
      </c>
      <c r="L54" s="106">
        <v>135</v>
      </c>
      <c r="M54" s="104">
        <v>45</v>
      </c>
      <c r="N54" s="104">
        <v>16</v>
      </c>
      <c r="O54" s="104">
        <v>6</v>
      </c>
      <c r="P54" s="104">
        <v>4</v>
      </c>
      <c r="Q54" s="104">
        <v>6</v>
      </c>
      <c r="R54" s="103">
        <v>119</v>
      </c>
      <c r="S54" s="105"/>
      <c r="T54" s="104"/>
      <c r="U54" s="104"/>
      <c r="V54" s="104"/>
      <c r="W54" s="104">
        <v>3</v>
      </c>
      <c r="X54" s="104"/>
      <c r="Y54" s="104"/>
      <c r="Z54" s="103"/>
      <c r="AB54" s="328">
        <v>6</v>
      </c>
      <c r="AC54" s="30"/>
      <c r="AD54" s="30"/>
      <c r="AE54" s="31"/>
    </row>
    <row r="55" spans="1:31" ht="51.75" customHeight="1" x14ac:dyDescent="0.25">
      <c r="A55" s="109">
        <v>14</v>
      </c>
      <c r="B55" s="542"/>
      <c r="C55" s="543" t="s">
        <v>80</v>
      </c>
      <c r="D55" s="547" t="s">
        <v>81</v>
      </c>
      <c r="E55" s="413"/>
      <c r="F55" s="414"/>
      <c r="G55" s="415">
        <v>5</v>
      </c>
      <c r="H55" s="415"/>
      <c r="I55" s="415"/>
      <c r="J55" s="104">
        <v>5</v>
      </c>
      <c r="K55" s="107">
        <v>3</v>
      </c>
      <c r="L55" s="106">
        <v>135</v>
      </c>
      <c r="M55" s="104">
        <v>45</v>
      </c>
      <c r="N55" s="104">
        <v>16</v>
      </c>
      <c r="O55" s="104">
        <v>10</v>
      </c>
      <c r="P55" s="104">
        <v>6</v>
      </c>
      <c r="Q55" s="104"/>
      <c r="R55" s="103">
        <v>119</v>
      </c>
      <c r="S55" s="105"/>
      <c r="T55" s="104"/>
      <c r="U55" s="104"/>
      <c r="V55" s="104"/>
      <c r="W55" s="104">
        <v>3</v>
      </c>
      <c r="X55" s="104"/>
      <c r="Y55" s="104"/>
      <c r="Z55" s="103"/>
      <c r="AB55" s="328"/>
      <c r="AC55" s="30"/>
      <c r="AD55" s="30">
        <v>6</v>
      </c>
      <c r="AE55" s="31"/>
    </row>
    <row r="56" spans="1:31" ht="33.75" customHeight="1" x14ac:dyDescent="0.25">
      <c r="A56" s="109">
        <v>15</v>
      </c>
      <c r="B56" s="542"/>
      <c r="C56" s="543" t="s">
        <v>82</v>
      </c>
      <c r="D56" s="549" t="s">
        <v>83</v>
      </c>
      <c r="E56" s="413"/>
      <c r="F56" s="414"/>
      <c r="G56" s="415">
        <v>5</v>
      </c>
      <c r="H56" s="415"/>
      <c r="I56" s="415"/>
      <c r="J56" s="104">
        <v>5</v>
      </c>
      <c r="K56" s="107">
        <v>3</v>
      </c>
      <c r="L56" s="106">
        <v>135</v>
      </c>
      <c r="M56" s="104">
        <v>45</v>
      </c>
      <c r="N56" s="104">
        <v>16</v>
      </c>
      <c r="O56" s="104">
        <v>10</v>
      </c>
      <c r="P56" s="104">
        <v>6</v>
      </c>
      <c r="Q56" s="104"/>
      <c r="R56" s="103">
        <v>119</v>
      </c>
      <c r="S56" s="105"/>
      <c r="T56" s="104"/>
      <c r="U56" s="104"/>
      <c r="V56" s="104"/>
      <c r="W56" s="104">
        <v>3</v>
      </c>
      <c r="X56" s="104"/>
      <c r="Y56" s="104"/>
      <c r="Z56" s="103"/>
      <c r="AB56" s="328"/>
      <c r="AC56" s="30"/>
      <c r="AD56" s="30">
        <v>6</v>
      </c>
      <c r="AE56" s="31"/>
    </row>
    <row r="57" spans="1:31" ht="56.25" customHeight="1" x14ac:dyDescent="0.25">
      <c r="A57" s="109">
        <v>16</v>
      </c>
      <c r="B57" s="542" t="s">
        <v>84</v>
      </c>
      <c r="C57" s="543" t="s">
        <v>85</v>
      </c>
      <c r="D57" s="541" t="s">
        <v>86</v>
      </c>
      <c r="E57" s="105">
        <v>5</v>
      </c>
      <c r="F57" s="104"/>
      <c r="G57" s="108"/>
      <c r="H57" s="108"/>
      <c r="I57" s="108">
        <v>5</v>
      </c>
      <c r="J57" s="104">
        <v>5</v>
      </c>
      <c r="K57" s="107">
        <v>3</v>
      </c>
      <c r="L57" s="106">
        <v>135</v>
      </c>
      <c r="M57" s="104">
        <v>45</v>
      </c>
      <c r="N57" s="104">
        <v>16</v>
      </c>
      <c r="O57" s="104">
        <v>6</v>
      </c>
      <c r="P57" s="104">
        <v>4</v>
      </c>
      <c r="Q57" s="104">
        <v>6</v>
      </c>
      <c r="R57" s="103">
        <v>119</v>
      </c>
      <c r="S57" s="105"/>
      <c r="T57" s="104"/>
      <c r="U57" s="104"/>
      <c r="V57" s="104"/>
      <c r="W57" s="104">
        <v>3</v>
      </c>
      <c r="X57" s="104"/>
      <c r="Y57" s="104"/>
      <c r="Z57" s="103"/>
      <c r="AB57" s="328">
        <v>7</v>
      </c>
      <c r="AC57" s="30"/>
      <c r="AD57" s="30"/>
      <c r="AE57" s="31"/>
    </row>
    <row r="58" spans="1:31" ht="56.25" customHeight="1" x14ac:dyDescent="0.25">
      <c r="A58" s="109">
        <v>17</v>
      </c>
      <c r="B58" s="542" t="s">
        <v>87</v>
      </c>
      <c r="C58" s="543" t="s">
        <v>88</v>
      </c>
      <c r="D58" s="541" t="s">
        <v>89</v>
      </c>
      <c r="E58" s="105">
        <v>4</v>
      </c>
      <c r="F58" s="104"/>
      <c r="G58" s="104">
        <v>4</v>
      </c>
      <c r="H58" s="108"/>
      <c r="I58" s="104"/>
      <c r="J58" s="104">
        <v>5</v>
      </c>
      <c r="K58" s="107">
        <v>3</v>
      </c>
      <c r="L58" s="106">
        <v>135</v>
      </c>
      <c r="M58" s="104">
        <v>45</v>
      </c>
      <c r="N58" s="104">
        <v>16</v>
      </c>
      <c r="O58" s="104">
        <v>10</v>
      </c>
      <c r="P58" s="104">
        <v>6</v>
      </c>
      <c r="Q58" s="104"/>
      <c r="R58" s="103">
        <v>119</v>
      </c>
      <c r="S58" s="105"/>
      <c r="T58" s="104"/>
      <c r="U58" s="104"/>
      <c r="V58" s="104">
        <v>3</v>
      </c>
      <c r="W58" s="104"/>
      <c r="X58" s="104"/>
      <c r="Y58" s="104"/>
      <c r="Z58" s="103"/>
      <c r="AB58" s="328">
        <v>6</v>
      </c>
      <c r="AC58" s="30"/>
      <c r="AD58" s="30">
        <v>6</v>
      </c>
      <c r="AE58" s="31"/>
    </row>
    <row r="59" spans="1:31" ht="56.25" customHeight="1" x14ac:dyDescent="0.25">
      <c r="A59" s="109"/>
      <c r="B59" s="542" t="s">
        <v>90</v>
      </c>
      <c r="C59" s="543"/>
      <c r="D59" s="545" t="s">
        <v>91</v>
      </c>
      <c r="E59" s="105"/>
      <c r="F59" s="104"/>
      <c r="G59" s="108"/>
      <c r="H59" s="108"/>
      <c r="I59" s="108"/>
      <c r="J59" s="104"/>
      <c r="K59" s="107"/>
      <c r="L59" s="106"/>
      <c r="M59" s="104"/>
      <c r="N59" s="104"/>
      <c r="O59" s="104"/>
      <c r="P59" s="104"/>
      <c r="Q59" s="104"/>
      <c r="R59" s="103"/>
      <c r="S59" s="105"/>
      <c r="T59" s="104"/>
      <c r="U59" s="104"/>
      <c r="V59" s="104"/>
      <c r="W59" s="104"/>
      <c r="X59" s="104"/>
      <c r="Y59" s="104"/>
      <c r="Z59" s="103"/>
      <c r="AB59" s="328"/>
      <c r="AC59" s="30"/>
      <c r="AD59" s="30"/>
      <c r="AE59" s="31"/>
    </row>
    <row r="60" spans="1:31" ht="36" customHeight="1" x14ac:dyDescent="0.25">
      <c r="A60" s="109">
        <v>18</v>
      </c>
      <c r="B60" s="542"/>
      <c r="C60" s="543" t="s">
        <v>92</v>
      </c>
      <c r="D60" s="547" t="s">
        <v>93</v>
      </c>
      <c r="E60" s="413"/>
      <c r="F60" s="414"/>
      <c r="G60" s="415"/>
      <c r="H60" s="414">
        <v>2</v>
      </c>
      <c r="I60" s="108">
        <v>2</v>
      </c>
      <c r="J60" s="104">
        <v>5</v>
      </c>
      <c r="K60" s="107">
        <v>3</v>
      </c>
      <c r="L60" s="106">
        <v>135</v>
      </c>
      <c r="M60" s="104">
        <v>45</v>
      </c>
      <c r="N60" s="104">
        <v>16</v>
      </c>
      <c r="O60" s="104">
        <v>10</v>
      </c>
      <c r="P60" s="104">
        <v>6</v>
      </c>
      <c r="Q60" s="104"/>
      <c r="R60" s="103">
        <v>119</v>
      </c>
      <c r="S60" s="105"/>
      <c r="T60" s="104">
        <v>3</v>
      </c>
      <c r="U60" s="104"/>
      <c r="V60" s="104"/>
      <c r="W60" s="104"/>
      <c r="X60" s="104"/>
      <c r="Y60" s="104"/>
      <c r="Z60" s="103"/>
      <c r="AB60" s="328"/>
      <c r="AC60" s="30"/>
      <c r="AD60" s="30"/>
      <c r="AE60" s="30">
        <v>3</v>
      </c>
    </row>
    <row r="61" spans="1:31" ht="36" customHeight="1" x14ac:dyDescent="0.25">
      <c r="A61" s="109">
        <v>19</v>
      </c>
      <c r="B61" s="542"/>
      <c r="C61" s="543" t="s">
        <v>94</v>
      </c>
      <c r="D61" s="547" t="s">
        <v>95</v>
      </c>
      <c r="E61" s="413">
        <v>2</v>
      </c>
      <c r="F61" s="414"/>
      <c r="G61" s="415"/>
      <c r="H61" s="415"/>
      <c r="I61" s="108">
        <v>3</v>
      </c>
      <c r="J61" s="104">
        <v>6</v>
      </c>
      <c r="K61" s="107">
        <v>4</v>
      </c>
      <c r="L61" s="106">
        <v>180</v>
      </c>
      <c r="M61" s="104">
        <v>60</v>
      </c>
      <c r="N61" s="104">
        <v>18</v>
      </c>
      <c r="O61" s="104">
        <v>8</v>
      </c>
      <c r="P61" s="104">
        <v>6</v>
      </c>
      <c r="Q61" s="104">
        <v>4</v>
      </c>
      <c r="R61" s="103">
        <v>162</v>
      </c>
      <c r="S61" s="105"/>
      <c r="T61" s="104">
        <v>4</v>
      </c>
      <c r="U61" s="104"/>
      <c r="V61" s="104"/>
      <c r="W61" s="104"/>
      <c r="X61" s="104"/>
      <c r="Y61" s="104"/>
      <c r="Z61" s="103"/>
      <c r="AB61" s="328">
        <v>4</v>
      </c>
      <c r="AC61" s="30"/>
      <c r="AD61" s="30"/>
      <c r="AE61" s="31"/>
    </row>
    <row r="62" spans="1:31" ht="60" customHeight="1" x14ac:dyDescent="0.25">
      <c r="A62" s="109">
        <v>20</v>
      </c>
      <c r="B62" s="542" t="s">
        <v>11</v>
      </c>
      <c r="C62" s="543" t="s">
        <v>8</v>
      </c>
      <c r="D62" s="541" t="s">
        <v>96</v>
      </c>
      <c r="E62" s="105">
        <v>2</v>
      </c>
      <c r="F62" s="104"/>
      <c r="G62" s="108"/>
      <c r="H62" s="108"/>
      <c r="I62" s="108">
        <v>2</v>
      </c>
      <c r="J62" s="104">
        <v>6</v>
      </c>
      <c r="K62" s="107">
        <v>4</v>
      </c>
      <c r="L62" s="106">
        <v>180</v>
      </c>
      <c r="M62" s="104">
        <v>60</v>
      </c>
      <c r="N62" s="104">
        <v>18</v>
      </c>
      <c r="O62" s="104">
        <v>8</v>
      </c>
      <c r="P62" s="104">
        <v>6</v>
      </c>
      <c r="Q62" s="104">
        <v>4</v>
      </c>
      <c r="R62" s="103">
        <v>162</v>
      </c>
      <c r="S62" s="105"/>
      <c r="T62" s="104">
        <v>4</v>
      </c>
      <c r="U62" s="104"/>
      <c r="V62" s="104"/>
      <c r="W62" s="104"/>
      <c r="X62" s="104"/>
      <c r="Y62" s="104"/>
      <c r="Z62" s="103"/>
      <c r="AB62" s="328">
        <v>2</v>
      </c>
      <c r="AC62" s="30"/>
      <c r="AD62" s="30"/>
      <c r="AE62" s="31"/>
    </row>
    <row r="63" spans="1:31" ht="26.25" thickBot="1" x14ac:dyDescent="0.3">
      <c r="A63" s="133"/>
      <c r="B63" s="550"/>
      <c r="C63" s="551"/>
      <c r="D63" s="552" t="s">
        <v>97</v>
      </c>
      <c r="E63" s="132"/>
      <c r="F63" s="131"/>
      <c r="G63" s="130"/>
      <c r="H63" s="130"/>
      <c r="I63" s="130"/>
      <c r="J63" s="127">
        <f>SUM(J47:J62,J39:J45)</f>
        <v>103</v>
      </c>
      <c r="K63" s="129">
        <f>SUM(K47:K62,K39:K45)</f>
        <v>64</v>
      </c>
      <c r="L63" s="128">
        <f t="shared" ref="L63:X63" si="1">SUM(L39:L62)</f>
        <v>2880</v>
      </c>
      <c r="M63" s="127">
        <f t="shared" si="1"/>
        <v>960</v>
      </c>
      <c r="N63" s="127">
        <f t="shared" si="1"/>
        <v>322</v>
      </c>
      <c r="O63" s="127">
        <f t="shared" si="1"/>
        <v>146</v>
      </c>
      <c r="P63" s="127">
        <f t="shared" si="1"/>
        <v>110</v>
      </c>
      <c r="Q63" s="127">
        <f t="shared" si="1"/>
        <v>66</v>
      </c>
      <c r="R63" s="126">
        <f t="shared" si="1"/>
        <v>2558</v>
      </c>
      <c r="S63" s="125">
        <f t="shared" si="1"/>
        <v>3</v>
      </c>
      <c r="T63" s="124">
        <f t="shared" si="1"/>
        <v>18</v>
      </c>
      <c r="U63" s="124">
        <f t="shared" si="1"/>
        <v>13</v>
      </c>
      <c r="V63" s="124">
        <f t="shared" si="1"/>
        <v>8</v>
      </c>
      <c r="W63" s="124">
        <f t="shared" si="1"/>
        <v>17</v>
      </c>
      <c r="X63" s="124">
        <f t="shared" si="1"/>
        <v>5</v>
      </c>
      <c r="Y63" s="123"/>
      <c r="Z63" s="122"/>
      <c r="AB63" s="333"/>
      <c r="AC63" s="334"/>
      <c r="AD63" s="334"/>
      <c r="AE63" s="335"/>
    </row>
    <row r="64" spans="1:31" ht="28.5" customHeight="1" thickTop="1" thickBot="1" x14ac:dyDescent="0.3">
      <c r="A64" s="366">
        <v>1</v>
      </c>
      <c r="B64" s="367">
        <v>2</v>
      </c>
      <c r="C64" s="367">
        <v>3</v>
      </c>
      <c r="D64" s="367">
        <v>4</v>
      </c>
      <c r="E64" s="367">
        <v>5</v>
      </c>
      <c r="F64" s="367">
        <v>6</v>
      </c>
      <c r="G64" s="368">
        <v>7</v>
      </c>
      <c r="H64" s="368">
        <v>8</v>
      </c>
      <c r="I64" s="368">
        <v>9</v>
      </c>
      <c r="J64" s="367">
        <v>10</v>
      </c>
      <c r="K64" s="367">
        <v>11</v>
      </c>
      <c r="L64" s="367">
        <v>12</v>
      </c>
      <c r="M64" s="367">
        <v>13</v>
      </c>
      <c r="N64" s="367">
        <v>14</v>
      </c>
      <c r="O64" s="367">
        <v>15</v>
      </c>
      <c r="P64" s="367">
        <v>16</v>
      </c>
      <c r="Q64" s="367">
        <v>17</v>
      </c>
      <c r="R64" s="367">
        <v>18</v>
      </c>
      <c r="S64" s="367">
        <v>19</v>
      </c>
      <c r="T64" s="367">
        <v>20</v>
      </c>
      <c r="U64" s="367">
        <v>21</v>
      </c>
      <c r="V64" s="367">
        <v>22</v>
      </c>
      <c r="W64" s="367">
        <v>23</v>
      </c>
      <c r="X64" s="367">
        <v>24</v>
      </c>
      <c r="Y64" s="367">
        <v>25</v>
      </c>
      <c r="Z64" s="369">
        <v>26</v>
      </c>
    </row>
    <row r="65" spans="1:31" ht="28.5" customHeight="1" thickTop="1" thickBot="1" x14ac:dyDescent="0.3">
      <c r="A65" s="636" t="s">
        <v>222</v>
      </c>
      <c r="B65" s="637"/>
      <c r="C65" s="637"/>
      <c r="D65" s="637"/>
      <c r="E65" s="637"/>
      <c r="F65" s="637"/>
      <c r="G65" s="637"/>
      <c r="H65" s="637"/>
      <c r="I65" s="637"/>
      <c r="J65" s="637"/>
      <c r="K65" s="637"/>
      <c r="L65" s="637"/>
      <c r="M65" s="637"/>
      <c r="N65" s="637"/>
      <c r="O65" s="637"/>
      <c r="P65" s="637"/>
      <c r="Q65" s="637"/>
      <c r="R65" s="637"/>
      <c r="S65" s="637"/>
      <c r="T65" s="637"/>
      <c r="U65" s="637"/>
      <c r="V65" s="637"/>
      <c r="W65" s="637"/>
      <c r="X65" s="637"/>
      <c r="Y65" s="637"/>
      <c r="Z65" s="638"/>
    </row>
    <row r="66" spans="1:31" ht="28.5" customHeight="1" thickTop="1" x14ac:dyDescent="0.25">
      <c r="A66" s="121"/>
      <c r="B66" s="627" t="s">
        <v>223</v>
      </c>
      <c r="C66" s="628"/>
      <c r="D66" s="584" t="s">
        <v>224</v>
      </c>
      <c r="E66" s="584"/>
      <c r="F66" s="584"/>
      <c r="G66" s="584"/>
      <c r="H66" s="584"/>
      <c r="I66" s="584"/>
      <c r="J66" s="584"/>
      <c r="K66" s="585"/>
      <c r="L66" s="120"/>
      <c r="M66" s="119"/>
      <c r="N66" s="119"/>
      <c r="O66" s="119"/>
      <c r="P66" s="119"/>
      <c r="Q66" s="119"/>
      <c r="R66" s="118"/>
      <c r="S66" s="117"/>
      <c r="T66" s="141"/>
      <c r="U66" s="141"/>
      <c r="V66" s="141"/>
      <c r="W66" s="141"/>
      <c r="X66" s="141"/>
      <c r="Y66" s="141"/>
      <c r="Z66" s="116"/>
    </row>
    <row r="67" spans="1:31" ht="57" customHeight="1" x14ac:dyDescent="0.25">
      <c r="A67" s="109">
        <v>1</v>
      </c>
      <c r="B67" s="542" t="s">
        <v>98</v>
      </c>
      <c r="C67" s="543" t="s">
        <v>99</v>
      </c>
      <c r="D67" s="541" t="s">
        <v>100</v>
      </c>
      <c r="E67" s="115">
        <v>6</v>
      </c>
      <c r="F67" s="114"/>
      <c r="G67" s="114"/>
      <c r="H67" s="114"/>
      <c r="I67" s="114">
        <v>6</v>
      </c>
      <c r="J67" s="114">
        <v>5</v>
      </c>
      <c r="K67" s="113">
        <v>3</v>
      </c>
      <c r="L67" s="94">
        <v>135</v>
      </c>
      <c r="M67" s="92">
        <v>45</v>
      </c>
      <c r="N67" s="92">
        <v>16</v>
      </c>
      <c r="O67" s="92">
        <v>10</v>
      </c>
      <c r="P67" s="92">
        <v>6</v>
      </c>
      <c r="Q67" s="92"/>
      <c r="R67" s="91">
        <v>119</v>
      </c>
      <c r="S67" s="93"/>
      <c r="T67" s="92"/>
      <c r="U67" s="92"/>
      <c r="V67" s="92"/>
      <c r="W67" s="92"/>
      <c r="X67" s="92">
        <v>3</v>
      </c>
      <c r="Y67" s="92"/>
      <c r="Z67" s="91"/>
      <c r="AB67" s="38">
        <v>5</v>
      </c>
    </row>
    <row r="68" spans="1:31" ht="57" customHeight="1" x14ac:dyDescent="0.25">
      <c r="A68" s="109">
        <v>2</v>
      </c>
      <c r="B68" s="542" t="s">
        <v>101</v>
      </c>
      <c r="C68" s="543" t="s">
        <v>102</v>
      </c>
      <c r="D68" s="541" t="s">
        <v>103</v>
      </c>
      <c r="E68" s="115">
        <v>4</v>
      </c>
      <c r="F68" s="114"/>
      <c r="G68" s="114"/>
      <c r="H68" s="114"/>
      <c r="I68" s="114">
        <v>4</v>
      </c>
      <c r="J68" s="114">
        <v>3</v>
      </c>
      <c r="K68" s="113">
        <v>2</v>
      </c>
      <c r="L68" s="94">
        <v>90</v>
      </c>
      <c r="M68" s="92">
        <v>30</v>
      </c>
      <c r="N68" s="92">
        <v>10</v>
      </c>
      <c r="O68" s="92">
        <v>6</v>
      </c>
      <c r="P68" s="92">
        <v>4</v>
      </c>
      <c r="Q68" s="92"/>
      <c r="R68" s="91">
        <v>80</v>
      </c>
      <c r="S68" s="93"/>
      <c r="T68" s="92"/>
      <c r="U68" s="92"/>
      <c r="V68" s="92">
        <v>2</v>
      </c>
      <c r="W68" s="92"/>
      <c r="X68" s="92"/>
      <c r="Y68" s="92"/>
      <c r="Z68" s="91"/>
      <c r="AB68" s="38">
        <v>6</v>
      </c>
    </row>
    <row r="69" spans="1:31" ht="35.25" customHeight="1" x14ac:dyDescent="0.25">
      <c r="A69" s="109"/>
      <c r="B69" s="602" t="s">
        <v>225</v>
      </c>
      <c r="C69" s="603"/>
      <c r="D69" s="604" t="s">
        <v>226</v>
      </c>
      <c r="E69" s="604"/>
      <c r="F69" s="604"/>
      <c r="G69" s="604"/>
      <c r="H69" s="604"/>
      <c r="I69" s="604"/>
      <c r="J69" s="604"/>
      <c r="K69" s="605"/>
      <c r="L69" s="109"/>
      <c r="M69" s="135"/>
      <c r="N69" s="135"/>
      <c r="O69" s="135"/>
      <c r="P69" s="135"/>
      <c r="Q69" s="135"/>
      <c r="R69" s="111"/>
      <c r="S69" s="112"/>
      <c r="T69" s="135"/>
      <c r="U69" s="135"/>
      <c r="V69" s="135"/>
      <c r="W69" s="135"/>
      <c r="X69" s="135"/>
      <c r="Y69" s="135"/>
      <c r="Z69" s="111"/>
    </row>
    <row r="70" spans="1:31" ht="35.25" customHeight="1" x14ac:dyDescent="0.35">
      <c r="A70" s="109">
        <v>3</v>
      </c>
      <c r="B70" s="542" t="s">
        <v>104</v>
      </c>
      <c r="C70" s="543" t="s">
        <v>105</v>
      </c>
      <c r="D70" s="553" t="s">
        <v>106</v>
      </c>
      <c r="E70" s="105">
        <v>5</v>
      </c>
      <c r="F70" s="104"/>
      <c r="G70" s="108"/>
      <c r="H70" s="108"/>
      <c r="I70" s="108">
        <v>5</v>
      </c>
      <c r="J70" s="104">
        <v>5</v>
      </c>
      <c r="K70" s="107">
        <v>3</v>
      </c>
      <c r="L70" s="106">
        <v>135</v>
      </c>
      <c r="M70" s="104">
        <v>45</v>
      </c>
      <c r="N70" s="104">
        <v>16</v>
      </c>
      <c r="O70" s="104">
        <v>10</v>
      </c>
      <c r="P70" s="104"/>
      <c r="Q70" s="104">
        <v>6</v>
      </c>
      <c r="R70" s="103">
        <v>119</v>
      </c>
      <c r="S70" s="105"/>
      <c r="T70" s="104"/>
      <c r="U70" s="104"/>
      <c r="V70" s="104"/>
      <c r="W70" s="104">
        <v>3</v>
      </c>
      <c r="X70" s="104"/>
      <c r="Y70" s="104"/>
      <c r="Z70" s="103"/>
      <c r="AB70" s="328">
        <v>7</v>
      </c>
      <c r="AC70" s="30"/>
      <c r="AD70" s="30"/>
      <c r="AE70" s="31"/>
    </row>
    <row r="71" spans="1:31" ht="35.25" customHeight="1" x14ac:dyDescent="0.35">
      <c r="A71" s="109">
        <v>4</v>
      </c>
      <c r="B71" s="542" t="s">
        <v>107</v>
      </c>
      <c r="C71" s="543" t="s">
        <v>108</v>
      </c>
      <c r="D71" s="553" t="s">
        <v>109</v>
      </c>
      <c r="E71" s="105">
        <v>6</v>
      </c>
      <c r="F71" s="104"/>
      <c r="G71" s="108">
        <v>6</v>
      </c>
      <c r="H71" s="108"/>
      <c r="I71" s="108"/>
      <c r="J71" s="104">
        <v>5</v>
      </c>
      <c r="K71" s="107">
        <v>3</v>
      </c>
      <c r="L71" s="106">
        <v>135</v>
      </c>
      <c r="M71" s="104">
        <v>45</v>
      </c>
      <c r="N71" s="104">
        <v>16</v>
      </c>
      <c r="O71" s="104">
        <v>10</v>
      </c>
      <c r="P71" s="104">
        <v>6</v>
      </c>
      <c r="Q71" s="104"/>
      <c r="R71" s="103">
        <v>119</v>
      </c>
      <c r="S71" s="105"/>
      <c r="T71" s="104"/>
      <c r="U71" s="104"/>
      <c r="V71" s="104"/>
      <c r="W71" s="104"/>
      <c r="X71" s="104">
        <v>3</v>
      </c>
      <c r="Y71" s="104"/>
      <c r="Z71" s="103"/>
      <c r="AB71" s="328">
        <v>8</v>
      </c>
      <c r="AC71" s="30"/>
      <c r="AD71" s="30">
        <v>8</v>
      </c>
      <c r="AE71" s="31"/>
    </row>
    <row r="72" spans="1:31" ht="35.25" customHeight="1" x14ac:dyDescent="0.25">
      <c r="A72" s="109">
        <v>5</v>
      </c>
      <c r="B72" s="542" t="s">
        <v>110</v>
      </c>
      <c r="C72" s="538" t="s">
        <v>111</v>
      </c>
      <c r="D72" s="541" t="s">
        <v>112</v>
      </c>
      <c r="E72" s="105">
        <v>6</v>
      </c>
      <c r="F72" s="104"/>
      <c r="G72" s="108"/>
      <c r="H72" s="108"/>
      <c r="I72" s="108">
        <v>6</v>
      </c>
      <c r="J72" s="104">
        <v>5</v>
      </c>
      <c r="K72" s="107">
        <v>3</v>
      </c>
      <c r="L72" s="106">
        <v>135</v>
      </c>
      <c r="M72" s="104">
        <v>45</v>
      </c>
      <c r="N72" s="104">
        <v>16</v>
      </c>
      <c r="O72" s="104">
        <v>10</v>
      </c>
      <c r="P72" s="104">
        <v>6</v>
      </c>
      <c r="Q72" s="104"/>
      <c r="R72" s="103">
        <v>119</v>
      </c>
      <c r="S72" s="105"/>
      <c r="T72" s="104"/>
      <c r="U72" s="104"/>
      <c r="V72" s="104"/>
      <c r="W72" s="104"/>
      <c r="X72" s="104">
        <v>3</v>
      </c>
      <c r="Y72" s="104"/>
      <c r="Z72" s="103"/>
      <c r="AB72" s="328">
        <v>8</v>
      </c>
      <c r="AC72" s="30"/>
      <c r="AD72" s="30"/>
      <c r="AE72" s="31"/>
    </row>
    <row r="73" spans="1:31" ht="35.25" customHeight="1" x14ac:dyDescent="0.25">
      <c r="A73" s="109"/>
      <c r="B73" s="542" t="s">
        <v>113</v>
      </c>
      <c r="C73" s="538"/>
      <c r="D73" s="541" t="s">
        <v>114</v>
      </c>
      <c r="E73" s="105"/>
      <c r="F73" s="104"/>
      <c r="G73" s="108"/>
      <c r="H73" s="108"/>
      <c r="I73" s="108"/>
      <c r="J73" s="104"/>
      <c r="K73" s="107"/>
      <c r="L73" s="106"/>
      <c r="M73" s="104"/>
      <c r="N73" s="104"/>
      <c r="O73" s="104"/>
      <c r="P73" s="104"/>
      <c r="Q73" s="104"/>
      <c r="R73" s="103"/>
      <c r="S73" s="105"/>
      <c r="T73" s="104"/>
      <c r="U73" s="104"/>
      <c r="V73" s="104"/>
      <c r="W73" s="104"/>
      <c r="X73" s="104"/>
      <c r="Y73" s="104"/>
      <c r="Z73" s="103"/>
      <c r="AB73" s="328"/>
      <c r="AC73" s="30"/>
      <c r="AD73" s="30"/>
      <c r="AE73" s="31"/>
    </row>
    <row r="74" spans="1:31" ht="35.25" customHeight="1" x14ac:dyDescent="0.25">
      <c r="A74" s="109">
        <v>6</v>
      </c>
      <c r="B74" s="554"/>
      <c r="C74" s="538" t="s">
        <v>115</v>
      </c>
      <c r="D74" s="547" t="s">
        <v>116</v>
      </c>
      <c r="E74" s="739">
        <v>4</v>
      </c>
      <c r="F74" s="740"/>
      <c r="G74" s="741"/>
      <c r="H74" s="741"/>
      <c r="I74" s="741">
        <v>4</v>
      </c>
      <c r="J74" s="740">
        <v>5</v>
      </c>
      <c r="K74" s="742">
        <v>3</v>
      </c>
      <c r="L74" s="743">
        <v>135</v>
      </c>
      <c r="M74" s="740">
        <v>45</v>
      </c>
      <c r="N74" s="740">
        <v>16</v>
      </c>
      <c r="O74" s="740">
        <v>6</v>
      </c>
      <c r="P74" s="740">
        <v>6</v>
      </c>
      <c r="Q74" s="740">
        <v>4</v>
      </c>
      <c r="R74" s="744">
        <v>119</v>
      </c>
      <c r="S74" s="739"/>
      <c r="T74" s="740"/>
      <c r="U74" s="740"/>
      <c r="V74" s="740">
        <v>3</v>
      </c>
      <c r="W74" s="104"/>
      <c r="X74" s="104"/>
      <c r="Y74" s="104"/>
      <c r="Z74" s="103"/>
      <c r="AB74" s="32">
        <v>5</v>
      </c>
      <c r="AC74" s="31"/>
      <c r="AD74" s="31"/>
      <c r="AE74" s="31"/>
    </row>
    <row r="75" spans="1:31" ht="52.5" customHeight="1" x14ac:dyDescent="0.25">
      <c r="A75" s="109">
        <v>7</v>
      </c>
      <c r="B75" s="554"/>
      <c r="C75" s="538" t="s">
        <v>117</v>
      </c>
      <c r="D75" s="547" t="s">
        <v>118</v>
      </c>
      <c r="E75" s="105"/>
      <c r="F75" s="104"/>
      <c r="G75" s="108"/>
      <c r="H75" s="104">
        <v>4</v>
      </c>
      <c r="I75" s="108">
        <v>4</v>
      </c>
      <c r="J75" s="104">
        <v>5</v>
      </c>
      <c r="K75" s="107">
        <v>3</v>
      </c>
      <c r="L75" s="106">
        <v>135</v>
      </c>
      <c r="M75" s="104">
        <v>45</v>
      </c>
      <c r="N75" s="104">
        <v>16</v>
      </c>
      <c r="O75" s="104">
        <v>6</v>
      </c>
      <c r="P75" s="104">
        <v>6</v>
      </c>
      <c r="Q75" s="104">
        <v>4</v>
      </c>
      <c r="R75" s="103">
        <v>119</v>
      </c>
      <c r="S75" s="105"/>
      <c r="T75" s="104"/>
      <c r="U75" s="104"/>
      <c r="V75" s="104">
        <v>3</v>
      </c>
      <c r="W75" s="104"/>
      <c r="X75" s="104"/>
      <c r="Y75" s="104"/>
      <c r="Z75" s="103"/>
      <c r="AB75" s="336"/>
      <c r="AC75" s="31"/>
      <c r="AD75" s="31"/>
      <c r="AE75" s="31">
        <v>5</v>
      </c>
    </row>
    <row r="76" spans="1:31" ht="52.5" customHeight="1" x14ac:dyDescent="0.25">
      <c r="A76" s="110"/>
      <c r="B76" s="554" t="s">
        <v>119</v>
      </c>
      <c r="C76" s="538"/>
      <c r="D76" s="555" t="s">
        <v>120</v>
      </c>
      <c r="E76" s="105"/>
      <c r="F76" s="104"/>
      <c r="G76" s="108"/>
      <c r="H76" s="108"/>
      <c r="I76" s="108"/>
      <c r="J76" s="104"/>
      <c r="K76" s="107"/>
      <c r="L76" s="106"/>
      <c r="M76" s="104"/>
      <c r="N76" s="104"/>
      <c r="O76" s="104"/>
      <c r="P76" s="104"/>
      <c r="Q76" s="104"/>
      <c r="R76" s="103"/>
      <c r="S76" s="105"/>
      <c r="T76" s="104"/>
      <c r="U76" s="104"/>
      <c r="V76" s="104"/>
      <c r="W76" s="104"/>
      <c r="X76" s="104"/>
      <c r="Y76" s="104"/>
      <c r="Z76" s="103"/>
      <c r="AB76" s="336"/>
      <c r="AC76" s="337"/>
      <c r="AD76" s="337"/>
      <c r="AE76" s="337"/>
    </row>
    <row r="77" spans="1:31" ht="52.5" customHeight="1" x14ac:dyDescent="0.25">
      <c r="A77" s="109">
        <v>8</v>
      </c>
      <c r="B77" s="554"/>
      <c r="C77" s="538" t="s">
        <v>121</v>
      </c>
      <c r="D77" s="547" t="s">
        <v>122</v>
      </c>
      <c r="E77" s="105"/>
      <c r="F77" s="104"/>
      <c r="G77" s="108">
        <v>5</v>
      </c>
      <c r="H77" s="108"/>
      <c r="I77" s="108"/>
      <c r="J77" s="104">
        <v>5</v>
      </c>
      <c r="K77" s="107">
        <v>3</v>
      </c>
      <c r="L77" s="106">
        <v>135</v>
      </c>
      <c r="M77" s="104">
        <v>45</v>
      </c>
      <c r="N77" s="104">
        <v>16</v>
      </c>
      <c r="O77" s="104">
        <v>10</v>
      </c>
      <c r="P77" s="104">
        <v>6</v>
      </c>
      <c r="Q77" s="104"/>
      <c r="R77" s="103">
        <v>119</v>
      </c>
      <c r="S77" s="105"/>
      <c r="T77" s="104"/>
      <c r="U77" s="104"/>
      <c r="V77" s="104"/>
      <c r="W77" s="104">
        <v>3</v>
      </c>
      <c r="X77" s="104"/>
      <c r="Y77" s="104"/>
      <c r="Z77" s="103"/>
      <c r="AB77" s="32"/>
      <c r="AC77" s="31"/>
      <c r="AD77" s="31">
        <v>7</v>
      </c>
      <c r="AE77" s="31"/>
    </row>
    <row r="78" spans="1:31" ht="52.5" customHeight="1" x14ac:dyDescent="0.25">
      <c r="A78" s="109">
        <v>9</v>
      </c>
      <c r="B78" s="554"/>
      <c r="C78" s="556" t="s">
        <v>123</v>
      </c>
      <c r="D78" s="547" t="s">
        <v>124</v>
      </c>
      <c r="E78" s="105">
        <v>6</v>
      </c>
      <c r="F78" s="104"/>
      <c r="G78" s="108"/>
      <c r="H78" s="108"/>
      <c r="I78" s="108">
        <v>6</v>
      </c>
      <c r="J78" s="104">
        <v>5</v>
      </c>
      <c r="K78" s="107">
        <v>3</v>
      </c>
      <c r="L78" s="106">
        <v>135</v>
      </c>
      <c r="M78" s="104">
        <v>45</v>
      </c>
      <c r="N78" s="104">
        <v>16</v>
      </c>
      <c r="O78" s="104">
        <v>10</v>
      </c>
      <c r="P78" s="104">
        <v>6</v>
      </c>
      <c r="Q78" s="104"/>
      <c r="R78" s="103">
        <v>119</v>
      </c>
      <c r="S78" s="105"/>
      <c r="T78" s="104"/>
      <c r="U78" s="104"/>
      <c r="V78" s="104"/>
      <c r="W78" s="104"/>
      <c r="X78" s="104">
        <v>3</v>
      </c>
      <c r="Y78" s="104"/>
      <c r="Z78" s="103"/>
      <c r="AB78" s="32">
        <v>7</v>
      </c>
      <c r="AC78" s="31"/>
      <c r="AD78" s="31"/>
      <c r="AE78" s="31"/>
    </row>
    <row r="79" spans="1:31" ht="76.5" customHeight="1" x14ac:dyDescent="0.25">
      <c r="A79" s="109"/>
      <c r="B79" s="554" t="s">
        <v>125</v>
      </c>
      <c r="C79" s="538"/>
      <c r="D79" s="545" t="s">
        <v>126</v>
      </c>
      <c r="E79" s="105"/>
      <c r="F79" s="104"/>
      <c r="G79" s="108"/>
      <c r="H79" s="108"/>
      <c r="I79" s="108"/>
      <c r="J79" s="104"/>
      <c r="K79" s="107"/>
      <c r="L79" s="106"/>
      <c r="M79" s="104"/>
      <c r="N79" s="104"/>
      <c r="O79" s="104"/>
      <c r="P79" s="104"/>
      <c r="Q79" s="104"/>
      <c r="R79" s="103"/>
      <c r="S79" s="105"/>
      <c r="T79" s="104"/>
      <c r="U79" s="104"/>
      <c r="V79" s="104"/>
      <c r="W79" s="104"/>
      <c r="X79" s="104"/>
      <c r="Y79" s="104"/>
      <c r="Z79" s="103"/>
      <c r="AB79" s="32"/>
      <c r="AC79" s="31"/>
      <c r="AD79" s="31"/>
      <c r="AE79" s="31"/>
    </row>
    <row r="80" spans="1:31" ht="33" customHeight="1" x14ac:dyDescent="0.25">
      <c r="A80" s="109">
        <v>10</v>
      </c>
      <c r="B80" s="554"/>
      <c r="C80" s="538" t="s">
        <v>127</v>
      </c>
      <c r="D80" s="547" t="s">
        <v>128</v>
      </c>
      <c r="E80" s="105"/>
      <c r="F80" s="104">
        <v>6</v>
      </c>
      <c r="G80" s="108"/>
      <c r="H80" s="108"/>
      <c r="I80" s="108"/>
      <c r="J80" s="104">
        <v>5</v>
      </c>
      <c r="K80" s="107">
        <v>3</v>
      </c>
      <c r="L80" s="106">
        <v>135</v>
      </c>
      <c r="M80" s="104">
        <v>45</v>
      </c>
      <c r="N80" s="104">
        <v>16</v>
      </c>
      <c r="O80" s="104">
        <v>10</v>
      </c>
      <c r="P80" s="104">
        <v>6</v>
      </c>
      <c r="Q80" s="104"/>
      <c r="R80" s="103">
        <v>119</v>
      </c>
      <c r="S80" s="105"/>
      <c r="T80" s="104"/>
      <c r="U80" s="104"/>
      <c r="V80" s="104"/>
      <c r="W80" s="104"/>
      <c r="X80" s="104">
        <v>3</v>
      </c>
      <c r="Y80" s="104"/>
      <c r="Z80" s="103"/>
      <c r="AB80" s="32"/>
      <c r="AC80" s="31">
        <v>7</v>
      </c>
      <c r="AD80" s="31"/>
      <c r="AE80" s="31"/>
    </row>
    <row r="81" spans="1:31" ht="49.5" customHeight="1" x14ac:dyDescent="0.25">
      <c r="A81" s="109">
        <v>11</v>
      </c>
      <c r="B81" s="542"/>
      <c r="C81" s="543" t="s">
        <v>129</v>
      </c>
      <c r="D81" s="547" t="s">
        <v>130</v>
      </c>
      <c r="E81" s="105">
        <v>6</v>
      </c>
      <c r="F81" s="104"/>
      <c r="G81" s="108"/>
      <c r="H81" s="108"/>
      <c r="I81" s="108">
        <v>6</v>
      </c>
      <c r="J81" s="104">
        <v>5</v>
      </c>
      <c r="K81" s="107">
        <v>3</v>
      </c>
      <c r="L81" s="106">
        <v>135</v>
      </c>
      <c r="M81" s="104">
        <v>45</v>
      </c>
      <c r="N81" s="104">
        <v>16</v>
      </c>
      <c r="O81" s="104">
        <v>10</v>
      </c>
      <c r="P81" s="104">
        <v>6</v>
      </c>
      <c r="Q81" s="104"/>
      <c r="R81" s="103">
        <v>119</v>
      </c>
      <c r="S81" s="105"/>
      <c r="T81" s="104"/>
      <c r="U81" s="104"/>
      <c r="V81" s="104"/>
      <c r="W81" s="104"/>
      <c r="X81" s="104">
        <v>3</v>
      </c>
      <c r="Y81" s="104"/>
      <c r="Z81" s="103"/>
      <c r="AB81" s="328">
        <v>7</v>
      </c>
      <c r="AC81" s="30"/>
      <c r="AD81" s="30"/>
      <c r="AE81" s="31"/>
    </row>
    <row r="82" spans="1:31" ht="26.25" thickBot="1" x14ac:dyDescent="0.3">
      <c r="A82" s="133"/>
      <c r="B82" s="557"/>
      <c r="C82" s="558"/>
      <c r="D82" s="559" t="s">
        <v>131</v>
      </c>
      <c r="E82" s="132"/>
      <c r="F82" s="131"/>
      <c r="G82" s="130"/>
      <c r="H82" s="130"/>
      <c r="I82" s="130"/>
      <c r="J82" s="147">
        <f>SUM(J70:J81,J67:J68)</f>
        <v>53</v>
      </c>
      <c r="K82" s="370">
        <f t="shared" ref="K82:R82" si="2">SUM(K67:K81)</f>
        <v>32</v>
      </c>
      <c r="L82" s="149">
        <f t="shared" si="2"/>
        <v>1440</v>
      </c>
      <c r="M82" s="147">
        <f t="shared" si="2"/>
        <v>480</v>
      </c>
      <c r="N82" s="147">
        <f t="shared" si="2"/>
        <v>170</v>
      </c>
      <c r="O82" s="147">
        <f t="shared" si="2"/>
        <v>98</v>
      </c>
      <c r="P82" s="147">
        <f t="shared" si="2"/>
        <v>58</v>
      </c>
      <c r="Q82" s="147">
        <f t="shared" si="2"/>
        <v>14</v>
      </c>
      <c r="R82" s="146">
        <f t="shared" si="2"/>
        <v>1270</v>
      </c>
      <c r="S82" s="145"/>
      <c r="T82" s="144"/>
      <c r="U82" s="144"/>
      <c r="V82" s="144">
        <f>SUM(V67:V81)</f>
        <v>8</v>
      </c>
      <c r="W82" s="144">
        <f>SUM(W67:W81)</f>
        <v>6</v>
      </c>
      <c r="X82" s="124">
        <f>SUM(X66:X81)</f>
        <v>18</v>
      </c>
      <c r="Y82" s="144"/>
      <c r="Z82" s="371"/>
      <c r="AB82" s="331"/>
      <c r="AC82" s="45"/>
      <c r="AD82" s="45"/>
      <c r="AE82" s="332"/>
    </row>
    <row r="83" spans="1:31" ht="30" customHeight="1" thickTop="1" thickBot="1" x14ac:dyDescent="0.3">
      <c r="A83" s="606" t="s">
        <v>132</v>
      </c>
      <c r="B83" s="607"/>
      <c r="C83" s="607"/>
      <c r="D83" s="608"/>
      <c r="E83" s="366"/>
      <c r="F83" s="367"/>
      <c r="G83" s="368"/>
      <c r="H83" s="368"/>
      <c r="I83" s="368"/>
      <c r="J83" s="372">
        <f>SUM(J82,J63)</f>
        <v>156</v>
      </c>
      <c r="K83" s="373">
        <f>SUM(K82,K63,K36)</f>
        <v>129</v>
      </c>
      <c r="L83" s="374">
        <f>SUM(L82,L63,L36)</f>
        <v>5805</v>
      </c>
      <c r="M83" s="97">
        <f>SUM(M82,M63,M36)</f>
        <v>1935</v>
      </c>
      <c r="N83" s="97">
        <f>SUM(N82,N63,N36)</f>
        <v>664</v>
      </c>
      <c r="O83" s="97">
        <f>O82+O63+O36</f>
        <v>306</v>
      </c>
      <c r="P83" s="97">
        <f>P82+P63+P36</f>
        <v>264</v>
      </c>
      <c r="Q83" s="97">
        <f>Q82+Q63+Q36</f>
        <v>94</v>
      </c>
      <c r="R83" s="375">
        <f>R82+R63+R36</f>
        <v>5141</v>
      </c>
      <c r="S83" s="376">
        <f t="shared" ref="S83:X83" si="3">SUM(S82,S63,S36)</f>
        <v>19</v>
      </c>
      <c r="T83" s="377">
        <f t="shared" si="3"/>
        <v>24</v>
      </c>
      <c r="U83" s="377">
        <f t="shared" si="3"/>
        <v>20</v>
      </c>
      <c r="V83" s="97">
        <f t="shared" si="3"/>
        <v>20</v>
      </c>
      <c r="W83" s="97">
        <f t="shared" si="3"/>
        <v>23</v>
      </c>
      <c r="X83" s="97">
        <f t="shared" si="3"/>
        <v>23</v>
      </c>
      <c r="Y83" s="97"/>
      <c r="Z83" s="375"/>
    </row>
    <row r="84" spans="1:31" ht="30" customHeight="1" thickTop="1" x14ac:dyDescent="0.25">
      <c r="A84" s="609"/>
      <c r="B84" s="610"/>
      <c r="C84" s="610"/>
      <c r="D84" s="610"/>
      <c r="E84" s="610"/>
      <c r="F84" s="610"/>
      <c r="G84" s="610"/>
      <c r="H84" s="610"/>
      <c r="I84" s="610"/>
      <c r="J84" s="610"/>
      <c r="K84" s="611"/>
      <c r="L84" s="618" t="s">
        <v>133</v>
      </c>
      <c r="M84" s="619"/>
      <c r="N84" s="619"/>
      <c r="O84" s="619"/>
      <c r="P84" s="619"/>
      <c r="Q84" s="619"/>
      <c r="R84" s="620"/>
      <c r="S84" s="378"/>
      <c r="T84" s="379"/>
      <c r="U84" s="379"/>
      <c r="V84" s="380"/>
      <c r="W84" s="380"/>
      <c r="X84" s="380">
        <v>1</v>
      </c>
      <c r="Y84" s="380"/>
      <c r="Z84" s="381"/>
    </row>
    <row r="85" spans="1:31" ht="30" customHeight="1" x14ac:dyDescent="0.25">
      <c r="A85" s="612"/>
      <c r="B85" s="613"/>
      <c r="C85" s="613"/>
      <c r="D85" s="613"/>
      <c r="E85" s="613"/>
      <c r="F85" s="613"/>
      <c r="G85" s="613"/>
      <c r="H85" s="613"/>
      <c r="I85" s="613"/>
      <c r="J85" s="613"/>
      <c r="K85" s="614"/>
      <c r="L85" s="621" t="s">
        <v>134</v>
      </c>
      <c r="M85" s="622"/>
      <c r="N85" s="622"/>
      <c r="O85" s="622"/>
      <c r="P85" s="622"/>
      <c r="Q85" s="622"/>
      <c r="R85" s="623"/>
      <c r="S85" s="382"/>
      <c r="T85" s="108"/>
      <c r="U85" s="108"/>
      <c r="V85" s="104">
        <v>1</v>
      </c>
      <c r="W85" s="104">
        <v>2</v>
      </c>
      <c r="X85" s="104">
        <v>2</v>
      </c>
      <c r="Y85" s="104"/>
      <c r="Z85" s="103"/>
    </row>
    <row r="86" spans="1:31" ht="49.5" customHeight="1" x14ac:dyDescent="0.25">
      <c r="A86" s="612"/>
      <c r="B86" s="613"/>
      <c r="C86" s="613"/>
      <c r="D86" s="613"/>
      <c r="E86" s="613"/>
      <c r="F86" s="613"/>
      <c r="G86" s="613"/>
      <c r="H86" s="613"/>
      <c r="I86" s="613"/>
      <c r="J86" s="613"/>
      <c r="K86" s="614"/>
      <c r="L86" s="624" t="s">
        <v>135</v>
      </c>
      <c r="M86" s="625"/>
      <c r="N86" s="625"/>
      <c r="O86" s="625"/>
      <c r="P86" s="625"/>
      <c r="Q86" s="625"/>
      <c r="R86" s="626"/>
      <c r="S86" s="382">
        <v>2</v>
      </c>
      <c r="T86" s="108">
        <v>1</v>
      </c>
      <c r="U86" s="108"/>
      <c r="V86" s="104">
        <v>1</v>
      </c>
      <c r="W86" s="104">
        <v>3</v>
      </c>
      <c r="X86" s="104"/>
      <c r="Y86" s="383"/>
      <c r="Z86" s="384"/>
    </row>
    <row r="87" spans="1:31" ht="26.25" thickBot="1" x14ac:dyDescent="0.3">
      <c r="A87" s="615"/>
      <c r="B87" s="616"/>
      <c r="C87" s="616"/>
      <c r="D87" s="616"/>
      <c r="E87" s="616"/>
      <c r="F87" s="616"/>
      <c r="G87" s="616"/>
      <c r="H87" s="616"/>
      <c r="I87" s="616"/>
      <c r="J87" s="616"/>
      <c r="K87" s="617"/>
      <c r="L87" s="599" t="s">
        <v>136</v>
      </c>
      <c r="M87" s="600"/>
      <c r="N87" s="600"/>
      <c r="O87" s="600"/>
      <c r="P87" s="600"/>
      <c r="Q87" s="600"/>
      <c r="R87" s="601"/>
      <c r="S87" s="385">
        <v>5</v>
      </c>
      <c r="T87" s="386">
        <v>6</v>
      </c>
      <c r="U87" s="386">
        <v>7</v>
      </c>
      <c r="V87" s="387">
        <v>7</v>
      </c>
      <c r="W87" s="387">
        <v>4</v>
      </c>
      <c r="X87" s="387">
        <v>6</v>
      </c>
      <c r="Y87" s="387"/>
      <c r="Z87" s="388"/>
    </row>
    <row r="88" spans="1:31" ht="24.75" thickTop="1" thickBot="1" x14ac:dyDescent="0.4">
      <c r="A88" s="592" t="s">
        <v>227</v>
      </c>
      <c r="B88" s="593"/>
      <c r="C88" s="593"/>
      <c r="D88" s="593"/>
      <c r="E88" s="593"/>
      <c r="F88" s="593"/>
      <c r="G88" s="593"/>
      <c r="H88" s="593"/>
      <c r="I88" s="593"/>
      <c r="J88" s="593"/>
      <c r="K88" s="593"/>
      <c r="L88" s="593"/>
      <c r="M88" s="593"/>
      <c r="N88" s="593"/>
      <c r="O88" s="593"/>
      <c r="P88" s="593"/>
      <c r="Q88" s="593"/>
      <c r="R88" s="593"/>
      <c r="S88" s="593"/>
      <c r="T88" s="593"/>
      <c r="U88" s="593"/>
      <c r="V88" s="593"/>
      <c r="W88" s="593"/>
      <c r="X88" s="593"/>
      <c r="Y88" s="593"/>
      <c r="Z88" s="594"/>
    </row>
    <row r="89" spans="1:31" ht="24" thickTop="1" x14ac:dyDescent="0.35">
      <c r="A89" s="389"/>
      <c r="B89" s="595" t="s">
        <v>228</v>
      </c>
      <c r="C89" s="596"/>
      <c r="D89" s="597" t="s">
        <v>229</v>
      </c>
      <c r="E89" s="597"/>
      <c r="F89" s="597"/>
      <c r="G89" s="597"/>
      <c r="H89" s="597"/>
      <c r="I89" s="597"/>
      <c r="J89" s="597"/>
      <c r="K89" s="598"/>
      <c r="L89" s="390"/>
      <c r="M89" s="391"/>
      <c r="N89" s="391"/>
      <c r="O89" s="391"/>
      <c r="P89" s="391"/>
      <c r="Q89" s="391"/>
      <c r="R89" s="392"/>
      <c r="S89" s="393"/>
      <c r="T89" s="140"/>
      <c r="U89" s="140"/>
      <c r="V89" s="140"/>
      <c r="W89" s="394"/>
      <c r="X89" s="394"/>
      <c r="Y89" s="394"/>
      <c r="Z89" s="395"/>
    </row>
    <row r="90" spans="1:31" ht="25.5" x14ac:dyDescent="0.25">
      <c r="A90" s="396">
        <v>3</v>
      </c>
      <c r="B90" s="544" t="s">
        <v>137</v>
      </c>
      <c r="C90" s="560" t="s">
        <v>138</v>
      </c>
      <c r="D90" s="541" t="s">
        <v>139</v>
      </c>
      <c r="E90" s="93">
        <v>4</v>
      </c>
      <c r="F90" s="92"/>
      <c r="G90" s="92"/>
      <c r="H90" s="92"/>
      <c r="I90" s="92"/>
      <c r="J90" s="92">
        <v>15</v>
      </c>
      <c r="K90" s="95">
        <v>6</v>
      </c>
      <c r="L90" s="94">
        <v>450</v>
      </c>
      <c r="M90" s="92"/>
      <c r="N90" s="92"/>
      <c r="O90" s="92"/>
      <c r="P90" s="92"/>
      <c r="Q90" s="92"/>
      <c r="R90" s="91"/>
      <c r="S90" s="93"/>
      <c r="T90" s="92"/>
      <c r="U90" s="92"/>
      <c r="V90" s="92">
        <v>6</v>
      </c>
      <c r="W90" s="92"/>
      <c r="X90" s="92"/>
      <c r="Y90" s="92"/>
      <c r="Z90" s="91"/>
    </row>
    <row r="91" spans="1:31" ht="31.5" customHeight="1" x14ac:dyDescent="0.25">
      <c r="A91" s="396">
        <v>4</v>
      </c>
      <c r="B91" s="544" t="s">
        <v>12</v>
      </c>
      <c r="C91" s="560" t="s">
        <v>9</v>
      </c>
      <c r="D91" s="541" t="s">
        <v>140</v>
      </c>
      <c r="E91" s="93">
        <v>5</v>
      </c>
      <c r="F91" s="92"/>
      <c r="G91" s="92"/>
      <c r="H91" s="92"/>
      <c r="I91" s="92"/>
      <c r="J91" s="92">
        <v>8</v>
      </c>
      <c r="K91" s="95">
        <v>3</v>
      </c>
      <c r="L91" s="94">
        <v>225</v>
      </c>
      <c r="M91" s="92"/>
      <c r="N91" s="92"/>
      <c r="O91" s="92"/>
      <c r="P91" s="92"/>
      <c r="Q91" s="92"/>
      <c r="R91" s="91"/>
      <c r="S91" s="93"/>
      <c r="T91" s="92"/>
      <c r="U91" s="92"/>
      <c r="V91" s="92"/>
      <c r="W91" s="92">
        <v>3</v>
      </c>
      <c r="X91" s="92"/>
      <c r="Y91" s="92"/>
      <c r="Z91" s="91"/>
    </row>
    <row r="92" spans="1:31" ht="24" thickBot="1" x14ac:dyDescent="0.3">
      <c r="A92" s="397"/>
      <c r="B92" s="151"/>
      <c r="C92" s="398"/>
      <c r="D92" s="576" t="s">
        <v>141</v>
      </c>
      <c r="E92" s="576"/>
      <c r="F92" s="577"/>
      <c r="G92" s="147"/>
      <c r="H92" s="147"/>
      <c r="I92" s="147"/>
      <c r="J92" s="147">
        <v>23</v>
      </c>
      <c r="K92" s="370">
        <v>9</v>
      </c>
      <c r="L92" s="149">
        <v>675</v>
      </c>
      <c r="M92" s="147"/>
      <c r="N92" s="147"/>
      <c r="O92" s="147"/>
      <c r="P92" s="147"/>
      <c r="Q92" s="147"/>
      <c r="R92" s="146"/>
      <c r="S92" s="399"/>
      <c r="T92" s="147"/>
      <c r="U92" s="147"/>
      <c r="V92" s="147"/>
      <c r="W92" s="147"/>
      <c r="X92" s="147"/>
      <c r="Y92" s="147"/>
      <c r="Z92" s="146"/>
    </row>
    <row r="93" spans="1:31" ht="24.75" thickTop="1" thickBot="1" x14ac:dyDescent="0.3">
      <c r="A93" s="589" t="s">
        <v>230</v>
      </c>
      <c r="B93" s="590"/>
      <c r="C93" s="590"/>
      <c r="D93" s="590"/>
      <c r="E93" s="590"/>
      <c r="F93" s="590"/>
      <c r="G93" s="590"/>
      <c r="H93" s="590"/>
      <c r="I93" s="590"/>
      <c r="J93" s="590"/>
      <c r="K93" s="590"/>
      <c r="L93" s="590"/>
      <c r="M93" s="590"/>
      <c r="N93" s="590"/>
      <c r="O93" s="590"/>
      <c r="P93" s="590"/>
      <c r="Q93" s="590"/>
      <c r="R93" s="590"/>
      <c r="S93" s="590"/>
      <c r="T93" s="590"/>
      <c r="U93" s="590"/>
      <c r="V93" s="590"/>
      <c r="W93" s="590"/>
      <c r="X93" s="590"/>
      <c r="Y93" s="590"/>
      <c r="Z93" s="591"/>
    </row>
    <row r="94" spans="1:31" ht="51.75" customHeight="1" thickTop="1" x14ac:dyDescent="0.25">
      <c r="A94" s="400">
        <v>1</v>
      </c>
      <c r="B94" s="341" t="s">
        <v>142</v>
      </c>
      <c r="C94" s="561" t="s">
        <v>143</v>
      </c>
      <c r="D94" s="562" t="s">
        <v>144</v>
      </c>
      <c r="E94" s="401">
        <v>5</v>
      </c>
      <c r="F94" s="175"/>
      <c r="G94" s="175"/>
      <c r="H94" s="175"/>
      <c r="I94" s="175"/>
      <c r="J94" s="175">
        <v>8</v>
      </c>
      <c r="K94" s="402">
        <v>2</v>
      </c>
      <c r="L94" s="403">
        <v>210</v>
      </c>
      <c r="M94" s="404"/>
      <c r="N94" s="404"/>
      <c r="O94" s="404"/>
      <c r="P94" s="404"/>
      <c r="Q94" s="404"/>
      <c r="R94" s="404"/>
      <c r="S94" s="405"/>
      <c r="T94" s="401"/>
      <c r="U94" s="175"/>
      <c r="V94" s="175"/>
      <c r="W94" s="175">
        <v>2</v>
      </c>
      <c r="X94" s="175"/>
      <c r="Y94" s="175"/>
      <c r="Z94" s="406"/>
    </row>
    <row r="95" spans="1:31" ht="51.75" customHeight="1" x14ac:dyDescent="0.25">
      <c r="A95" s="396">
        <v>2</v>
      </c>
      <c r="B95" s="342" t="s">
        <v>145</v>
      </c>
      <c r="C95" s="563" t="s">
        <v>146</v>
      </c>
      <c r="D95" s="541" t="s">
        <v>147</v>
      </c>
      <c r="E95" s="93">
        <v>5</v>
      </c>
      <c r="F95" s="92"/>
      <c r="G95" s="92"/>
      <c r="H95" s="92"/>
      <c r="I95" s="92"/>
      <c r="J95" s="92">
        <v>4</v>
      </c>
      <c r="K95" s="95">
        <v>1</v>
      </c>
      <c r="L95" s="94">
        <v>105</v>
      </c>
      <c r="M95" s="92"/>
      <c r="N95" s="92"/>
      <c r="O95" s="92"/>
      <c r="P95" s="92"/>
      <c r="Q95" s="92"/>
      <c r="R95" s="92"/>
      <c r="S95" s="91"/>
      <c r="T95" s="93"/>
      <c r="U95" s="92"/>
      <c r="V95" s="92"/>
      <c r="W95" s="92">
        <v>1</v>
      </c>
      <c r="X95" s="92"/>
      <c r="Y95" s="92"/>
      <c r="Z95" s="91"/>
    </row>
    <row r="96" spans="1:31" ht="30.75" customHeight="1" thickBot="1" x14ac:dyDescent="0.3">
      <c r="A96" s="149"/>
      <c r="B96" s="343"/>
      <c r="C96" s="343"/>
      <c r="D96" s="564" t="s">
        <v>148</v>
      </c>
      <c r="E96" s="399"/>
      <c r="F96" s="147"/>
      <c r="G96" s="147"/>
      <c r="H96" s="147"/>
      <c r="I96" s="147"/>
      <c r="J96" s="147">
        <v>12</v>
      </c>
      <c r="K96" s="370">
        <v>3</v>
      </c>
      <c r="L96" s="149">
        <v>315</v>
      </c>
      <c r="M96" s="147"/>
      <c r="N96" s="147"/>
      <c r="O96" s="147"/>
      <c r="P96" s="147"/>
      <c r="Q96" s="147"/>
      <c r="R96" s="147"/>
      <c r="S96" s="146"/>
      <c r="T96" s="399"/>
      <c r="U96" s="147"/>
      <c r="V96" s="147"/>
      <c r="W96" s="147"/>
      <c r="X96" s="147"/>
      <c r="Y96" s="147"/>
      <c r="Z96" s="146"/>
    </row>
    <row r="97" spans="1:26" ht="30.75" customHeight="1" thickTop="1" thickBot="1" x14ac:dyDescent="0.3">
      <c r="A97" s="586" t="s">
        <v>149</v>
      </c>
      <c r="B97" s="587"/>
      <c r="C97" s="587"/>
      <c r="D97" s="588"/>
      <c r="E97" s="407"/>
      <c r="F97" s="408"/>
      <c r="G97" s="408"/>
      <c r="H97" s="408"/>
      <c r="I97" s="408"/>
      <c r="J97" s="97">
        <f>SUM(J92,J83,J96)</f>
        <v>191</v>
      </c>
      <c r="K97" s="409">
        <f>SUM(K96,K92,K83)</f>
        <v>141</v>
      </c>
      <c r="L97" s="374">
        <f>SUM(L96,L92,L83)</f>
        <v>6795</v>
      </c>
      <c r="M97" s="408"/>
      <c r="N97" s="408"/>
      <c r="O97" s="408"/>
      <c r="P97" s="408"/>
      <c r="Q97" s="408"/>
      <c r="R97" s="408"/>
      <c r="S97" s="410"/>
      <c r="T97" s="411"/>
      <c r="U97" s="408"/>
      <c r="V97" s="408"/>
      <c r="W97" s="408"/>
      <c r="X97" s="408"/>
      <c r="Y97" s="408"/>
      <c r="Z97" s="410"/>
    </row>
    <row r="98" spans="1:26" s="356" customFormat="1" ht="24" thickTop="1" x14ac:dyDescent="0.2"/>
    <row r="99" spans="1:26" s="356" customFormat="1" ht="23.25" x14ac:dyDescent="0.2"/>
    <row r="100" spans="1:26" s="356" customFormat="1" ht="23.25" x14ac:dyDescent="0.2">
      <c r="A100" s="523" t="s">
        <v>150</v>
      </c>
      <c r="B100" s="523"/>
      <c r="C100" s="523"/>
      <c r="D100" s="523"/>
      <c r="E100" s="523"/>
      <c r="F100" s="523"/>
      <c r="G100" s="523"/>
      <c r="H100" s="523"/>
      <c r="I100" s="523"/>
      <c r="J100" s="523"/>
      <c r="K100" s="523"/>
      <c r="L100" s="523"/>
      <c r="M100" s="523"/>
      <c r="N100" s="523"/>
      <c r="O100" s="523"/>
      <c r="P100" s="523"/>
      <c r="Q100" s="523"/>
      <c r="R100" s="523"/>
      <c r="S100" s="523"/>
      <c r="T100" s="523"/>
      <c r="U100" s="523"/>
      <c r="V100" s="523"/>
      <c r="W100" s="523"/>
      <c r="X100" s="3"/>
      <c r="Y100" s="4"/>
    </row>
    <row r="101" spans="1:26" s="356" customFormat="1" ht="23.25" x14ac:dyDescent="0.2">
      <c r="A101" s="531"/>
      <c r="B101" s="531"/>
      <c r="C101" s="13" t="s">
        <v>248</v>
      </c>
      <c r="D101" s="13"/>
      <c r="E101" s="42"/>
      <c r="F101" s="42"/>
      <c r="G101" s="43"/>
      <c r="H101" s="42" t="s">
        <v>249</v>
      </c>
      <c r="I101" s="42"/>
      <c r="J101" s="42"/>
      <c r="K101" s="531"/>
      <c r="L101" s="531"/>
      <c r="M101" s="531"/>
      <c r="N101" s="531"/>
      <c r="O101" s="531"/>
      <c r="P101" s="531"/>
      <c r="Q101" s="531"/>
      <c r="R101" s="531"/>
      <c r="S101" s="531"/>
      <c r="T101" s="531"/>
      <c r="U101" s="531"/>
      <c r="V101" s="531"/>
      <c r="W101" s="531"/>
      <c r="X101" s="3"/>
      <c r="Y101" s="3"/>
    </row>
    <row r="102" spans="1:26" s="361" customFormat="1" ht="23.25" x14ac:dyDescent="0.2">
      <c r="A102" s="19"/>
      <c r="B102" s="3"/>
      <c r="C102" s="13"/>
      <c r="D102" s="13"/>
      <c r="E102" s="42"/>
      <c r="F102" s="42"/>
      <c r="G102" s="43"/>
      <c r="H102" s="42"/>
      <c r="I102" s="42"/>
      <c r="J102" s="42"/>
      <c r="K102" s="3"/>
      <c r="L102" s="42"/>
      <c r="M102" s="42"/>
      <c r="N102" s="42"/>
      <c r="O102" s="13"/>
      <c r="P102" s="13"/>
      <c r="Q102" s="42"/>
      <c r="R102" s="42"/>
      <c r="S102" s="42"/>
      <c r="T102" s="42"/>
      <c r="U102" s="42"/>
      <c r="V102" s="42"/>
      <c r="W102" s="42"/>
      <c r="X102" s="42"/>
      <c r="Y102" s="42"/>
    </row>
    <row r="103" spans="1:26" s="361" customFormat="1" ht="23.25" x14ac:dyDescent="0.2">
      <c r="A103" s="4"/>
      <c r="B103" s="530"/>
      <c r="C103" s="13" t="s">
        <v>250</v>
      </c>
      <c r="D103" s="13"/>
      <c r="E103" s="42"/>
      <c r="F103" s="42"/>
      <c r="G103" s="43"/>
      <c r="H103" s="42" t="s">
        <v>251</v>
      </c>
      <c r="I103" s="42"/>
      <c r="J103" s="42"/>
      <c r="K103" s="7"/>
      <c r="L103" s="42"/>
      <c r="M103" s="42"/>
      <c r="N103" s="42"/>
      <c r="O103" s="13"/>
      <c r="P103" s="13"/>
      <c r="Q103" s="42"/>
      <c r="R103" s="42"/>
      <c r="S103" s="42"/>
      <c r="T103" s="42"/>
      <c r="U103" s="42"/>
      <c r="V103" s="42"/>
      <c r="W103" s="42"/>
      <c r="X103" s="42"/>
      <c r="Y103" s="42"/>
    </row>
    <row r="104" spans="1:26" s="361" customFormat="1" ht="23.25" x14ac:dyDescent="0.2">
      <c r="A104" s="4"/>
      <c r="B104" s="530"/>
      <c r="C104" s="13"/>
      <c r="D104" s="13"/>
      <c r="E104" s="42"/>
      <c r="F104" s="42"/>
      <c r="G104" s="43"/>
      <c r="H104" s="42"/>
      <c r="I104" s="42"/>
      <c r="J104" s="42"/>
      <c r="K104" s="7"/>
      <c r="L104" s="42"/>
      <c r="M104" s="42"/>
      <c r="N104" s="42"/>
      <c r="O104" s="13"/>
      <c r="P104" s="13"/>
      <c r="Q104" s="42"/>
      <c r="R104" s="42"/>
      <c r="S104" s="42"/>
      <c r="T104" s="42"/>
      <c r="U104" s="42"/>
      <c r="V104" s="42"/>
      <c r="W104" s="42"/>
      <c r="X104" s="42"/>
      <c r="Y104" s="42"/>
    </row>
    <row r="105" spans="1:26" s="361" customFormat="1" ht="23.25" x14ac:dyDescent="0.2">
      <c r="A105" s="4"/>
      <c r="B105" s="530"/>
      <c r="C105" s="565" t="s">
        <v>252</v>
      </c>
      <c r="D105" s="13"/>
      <c r="E105" s="42"/>
      <c r="F105" s="42"/>
      <c r="G105" s="43"/>
      <c r="H105" s="42" t="s">
        <v>153</v>
      </c>
      <c r="I105" s="42"/>
      <c r="J105" s="42"/>
      <c r="K105" s="7"/>
      <c r="L105" s="42"/>
      <c r="M105" s="42"/>
      <c r="N105" s="42"/>
      <c r="O105" s="13"/>
      <c r="P105" s="13"/>
      <c r="Q105" s="42"/>
      <c r="R105" s="42"/>
      <c r="S105" s="42"/>
      <c r="T105" s="42"/>
      <c r="U105" s="42"/>
      <c r="V105" s="42"/>
      <c r="W105" s="42"/>
      <c r="X105" s="42"/>
      <c r="Y105" s="42"/>
    </row>
    <row r="106" spans="1:26" s="361" customFormat="1" ht="23.25" x14ac:dyDescent="0.2">
      <c r="A106" s="4"/>
      <c r="B106" s="530"/>
      <c r="C106" s="13"/>
      <c r="D106" s="13"/>
      <c r="E106" s="42"/>
      <c r="F106" s="42"/>
      <c r="G106" s="3"/>
      <c r="H106" s="42"/>
      <c r="I106" s="42"/>
      <c r="J106" s="42"/>
      <c r="K106" s="3"/>
      <c r="L106" s="42"/>
      <c r="M106" s="42"/>
      <c r="N106" s="42"/>
      <c r="O106" s="13"/>
      <c r="P106" s="13"/>
      <c r="Q106" s="42"/>
      <c r="R106" s="42"/>
      <c r="S106" s="42"/>
      <c r="T106" s="42"/>
      <c r="U106" s="42"/>
      <c r="V106" s="42"/>
      <c r="W106" s="42"/>
      <c r="X106" s="42"/>
      <c r="Y106" s="42"/>
    </row>
    <row r="107" spans="1:26" ht="23.25" x14ac:dyDescent="0.25">
      <c r="A107" s="4"/>
      <c r="B107" s="530"/>
      <c r="C107" s="13" t="s">
        <v>151</v>
      </c>
      <c r="D107" s="13"/>
      <c r="E107" s="42"/>
      <c r="F107" s="42"/>
      <c r="G107" s="3"/>
      <c r="H107" s="42" t="s">
        <v>152</v>
      </c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357"/>
    </row>
    <row r="108" spans="1:26" ht="23.25" x14ac:dyDescent="0.25">
      <c r="A108" s="357"/>
      <c r="B108" s="357"/>
      <c r="C108" s="357"/>
      <c r="D108" s="412"/>
      <c r="E108" s="412"/>
      <c r="F108" s="357"/>
      <c r="G108" s="358"/>
      <c r="H108" s="358"/>
      <c r="I108" s="358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  <c r="T108" s="357"/>
      <c r="U108" s="357"/>
      <c r="V108" s="357"/>
      <c r="W108" s="357"/>
      <c r="X108" s="357"/>
      <c r="Y108" s="357"/>
      <c r="Z108" s="357"/>
    </row>
  </sheetData>
  <mergeCells count="62">
    <mergeCell ref="A2:Y2"/>
    <mergeCell ref="A3:Y3"/>
    <mergeCell ref="Q15:Q21"/>
    <mergeCell ref="S18:S21"/>
    <mergeCell ref="X18:X21"/>
    <mergeCell ref="V18:V21"/>
    <mergeCell ref="W18:W21"/>
    <mergeCell ref="Y18:Y21"/>
    <mergeCell ref="E13:K14"/>
    <mergeCell ref="C13:C21"/>
    <mergeCell ref="A13:A21"/>
    <mergeCell ref="P15:P21"/>
    <mergeCell ref="M15:M21"/>
    <mergeCell ref="O15:O21"/>
    <mergeCell ref="L13:R13"/>
    <mergeCell ref="M14:R14"/>
    <mergeCell ref="D46:K46"/>
    <mergeCell ref="D24:K24"/>
    <mergeCell ref="B13:B21"/>
    <mergeCell ref="B24:C24"/>
    <mergeCell ref="E15:E21"/>
    <mergeCell ref="I15:I21"/>
    <mergeCell ref="K15:K21"/>
    <mergeCell ref="F15:F21"/>
    <mergeCell ref="N15:N21"/>
    <mergeCell ref="S13:Z17"/>
    <mergeCell ref="G15:G21"/>
    <mergeCell ref="H15:H21"/>
    <mergeCell ref="U18:U21"/>
    <mergeCell ref="T18:T21"/>
    <mergeCell ref="Z18:Z21"/>
    <mergeCell ref="D66:K66"/>
    <mergeCell ref="A97:D97"/>
    <mergeCell ref="A93:Z93"/>
    <mergeCell ref="A88:Z88"/>
    <mergeCell ref="B89:C89"/>
    <mergeCell ref="D89:K89"/>
    <mergeCell ref="L87:R87"/>
    <mergeCell ref="B69:C69"/>
    <mergeCell ref="D69:K69"/>
    <mergeCell ref="A83:D83"/>
    <mergeCell ref="A84:K87"/>
    <mergeCell ref="L84:R84"/>
    <mergeCell ref="L85:R85"/>
    <mergeCell ref="L86:R86"/>
    <mergeCell ref="B66:C66"/>
    <mergeCell ref="D92:F92"/>
    <mergeCell ref="A4:D4"/>
    <mergeCell ref="A5:D5"/>
    <mergeCell ref="A6:D6"/>
    <mergeCell ref="E6:P6"/>
    <mergeCell ref="E7:P7"/>
    <mergeCell ref="L14:L21"/>
    <mergeCell ref="A23:Z23"/>
    <mergeCell ref="R15:R21"/>
    <mergeCell ref="J15:J21"/>
    <mergeCell ref="A65:Z65"/>
    <mergeCell ref="B46:C46"/>
    <mergeCell ref="B38:C38"/>
    <mergeCell ref="A37:Z37"/>
    <mergeCell ref="D13:D21"/>
    <mergeCell ref="D38:K38"/>
  </mergeCells>
  <phoneticPr fontId="0" type="noConversion"/>
  <printOptions horizontalCentered="1"/>
  <pageMargins left="0.59055118110236227" right="0.51181102362204722" top="0.59055118110236227" bottom="0.51181102362204722" header="0" footer="0"/>
  <pageSetup paperSize="9" scale="34" orientation="portrait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9"/>
  <sheetViews>
    <sheetView view="pageBreakPreview" topLeftCell="A100" zoomScale="55" zoomScaleNormal="55" zoomScaleSheetLayoutView="55" workbookViewId="0">
      <selection activeCell="A102" sqref="A102:Y108"/>
    </sheetView>
  </sheetViews>
  <sheetFormatPr defaultRowHeight="15" x14ac:dyDescent="0.25"/>
  <cols>
    <col min="1" max="1" width="6.5703125" style="57" customWidth="1"/>
    <col min="2" max="3" width="17.85546875" style="57" customWidth="1"/>
    <col min="4" max="4" width="58.5703125" style="57" customWidth="1"/>
    <col min="5" max="10" width="7.5703125" style="57" customWidth="1"/>
    <col min="11" max="11" width="8.140625" style="57" customWidth="1"/>
    <col min="12" max="13" width="9" style="57" customWidth="1"/>
    <col min="14" max="17" width="8.140625" style="57" customWidth="1"/>
    <col min="18" max="18" width="9.7109375" style="57" customWidth="1"/>
    <col min="19" max="26" width="7" style="57" customWidth="1"/>
    <col min="27" max="16384" width="9.140625" style="57"/>
  </cols>
  <sheetData>
    <row r="1" spans="1:35" s="7" customFormat="1" ht="28.5" customHeight="1" x14ac:dyDescent="0.2">
      <c r="B1" s="26"/>
      <c r="C1" s="28"/>
      <c r="D1" s="1"/>
      <c r="E1" s="8"/>
      <c r="F1" s="8"/>
      <c r="G1" s="8"/>
      <c r="H1" s="16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6" t="s">
        <v>0</v>
      </c>
      <c r="Y1" s="8"/>
      <c r="Z1" s="8"/>
      <c r="AA1" s="8"/>
      <c r="AI1" s="9"/>
    </row>
    <row r="2" spans="1:35" s="7" customFormat="1" ht="28.5" customHeight="1" x14ac:dyDescent="0.2">
      <c r="A2" s="666" t="s">
        <v>172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  <c r="P2" s="666"/>
      <c r="Q2" s="666"/>
      <c r="R2" s="666"/>
      <c r="S2" s="666"/>
      <c r="T2" s="666"/>
      <c r="U2" s="666"/>
      <c r="V2" s="666"/>
      <c r="W2" s="666"/>
      <c r="X2" s="666"/>
      <c r="Y2" s="666"/>
    </row>
    <row r="3" spans="1:35" s="7" customFormat="1" ht="28.5" customHeight="1" x14ac:dyDescent="0.2">
      <c r="A3" s="666" t="s">
        <v>173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  <c r="X3" s="666"/>
      <c r="Y3" s="666"/>
    </row>
    <row r="4" spans="1:35" s="7" customFormat="1" ht="28.5" customHeight="1" x14ac:dyDescent="0.2">
      <c r="A4" s="578" t="s">
        <v>174</v>
      </c>
      <c r="B4" s="578"/>
      <c r="C4" s="578"/>
      <c r="D4" s="578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35" s="7" customFormat="1" ht="28.5" customHeight="1" x14ac:dyDescent="0.2">
      <c r="A5" s="579" t="s">
        <v>175</v>
      </c>
      <c r="B5" s="579"/>
      <c r="C5" s="579"/>
      <c r="D5" s="579"/>
      <c r="E5" s="6"/>
      <c r="F5" s="6"/>
      <c r="G5" s="6"/>
      <c r="H5" s="17"/>
      <c r="I5" s="10" t="s">
        <v>178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35" s="7" customFormat="1" ht="28.5" customHeight="1" x14ac:dyDescent="0.2">
      <c r="A6" s="579" t="s">
        <v>176</v>
      </c>
      <c r="B6" s="579"/>
      <c r="C6" s="579"/>
      <c r="D6" s="579"/>
      <c r="E6" s="580" t="s">
        <v>179</v>
      </c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11"/>
      <c r="R6" s="11"/>
      <c r="S6" s="11"/>
      <c r="T6" s="11"/>
      <c r="U6" s="11"/>
      <c r="V6" s="12"/>
      <c r="W6" s="12"/>
      <c r="X6" s="12"/>
      <c r="Y6" s="12"/>
      <c r="Z6" s="12"/>
    </row>
    <row r="7" spans="1:35" s="6" customFormat="1" ht="28.5" customHeight="1" x14ac:dyDescent="0.2">
      <c r="A7" s="523" t="s">
        <v>177</v>
      </c>
      <c r="B7" s="522"/>
      <c r="C7" s="523"/>
      <c r="D7" s="4"/>
      <c r="E7" s="570" t="s">
        <v>231</v>
      </c>
      <c r="F7" s="567"/>
      <c r="G7" s="567"/>
      <c r="H7" s="567"/>
      <c r="I7" s="567"/>
      <c r="J7" s="567"/>
      <c r="K7" s="571"/>
      <c r="L7" s="571"/>
      <c r="M7" s="571"/>
      <c r="N7" s="57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35" ht="28.5" customHeight="1" x14ac:dyDescent="0.25">
      <c r="A8" s="58"/>
      <c r="B8" s="58"/>
      <c r="C8" s="58"/>
      <c r="D8" s="58"/>
      <c r="E8" s="58"/>
      <c r="F8" s="58"/>
      <c r="G8" s="59"/>
      <c r="H8" s="59"/>
      <c r="I8" s="59"/>
      <c r="J8" s="58"/>
      <c r="K8" s="58"/>
      <c r="L8" s="58"/>
      <c r="M8" s="58"/>
      <c r="N8" s="58"/>
      <c r="O8" s="58"/>
      <c r="P8" s="58"/>
      <c r="Q8" s="58"/>
      <c r="S8" s="58"/>
      <c r="T8" s="58"/>
      <c r="U8" s="58"/>
      <c r="V8" s="58"/>
      <c r="W8" s="58"/>
      <c r="X8" s="58"/>
      <c r="Y8" s="58"/>
      <c r="Z8" s="58"/>
    </row>
    <row r="9" spans="1:35" s="3" customFormat="1" ht="28.5" customHeight="1" x14ac:dyDescent="0.2">
      <c r="A9" s="1"/>
      <c r="B9" s="9"/>
      <c r="C9" s="9"/>
      <c r="D9" s="4"/>
      <c r="E9" s="4"/>
      <c r="F9" s="4"/>
      <c r="G9" s="4"/>
      <c r="H9" s="4"/>
      <c r="I9" s="4"/>
      <c r="J9" s="4"/>
      <c r="L9" s="1"/>
      <c r="M9" s="1"/>
      <c r="O9" s="1"/>
      <c r="Q9" s="13" t="s">
        <v>181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5" s="3" customFormat="1" ht="28.5" customHeight="1" x14ac:dyDescent="0.2">
      <c r="A10" s="2"/>
      <c r="B10" s="44"/>
      <c r="C10" s="44"/>
      <c r="Q10" s="14" t="s">
        <v>182</v>
      </c>
      <c r="U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5" ht="28.5" customHeight="1" x14ac:dyDescent="0.25">
      <c r="A11" s="156"/>
      <c r="B11" s="156"/>
      <c r="C11" s="156"/>
      <c r="D11" s="134"/>
      <c r="E11" s="134"/>
      <c r="F11" s="134"/>
      <c r="G11" s="155"/>
      <c r="H11" s="155"/>
      <c r="I11" s="155"/>
      <c r="J11" s="154"/>
      <c r="K11" s="154"/>
      <c r="L11" s="154"/>
      <c r="M11" s="154"/>
      <c r="N11" s="154"/>
      <c r="O11" s="154"/>
      <c r="Q11" s="20" t="s">
        <v>232</v>
      </c>
      <c r="R11" s="3"/>
      <c r="S11" s="3"/>
      <c r="T11" s="14"/>
      <c r="U11" s="14"/>
      <c r="V11" s="14"/>
      <c r="W11" s="15"/>
      <c r="X11" s="134"/>
      <c r="Y11" s="134"/>
      <c r="Z11" s="134"/>
    </row>
    <row r="12" spans="1:35" ht="28.5" customHeight="1" thickBot="1" x14ac:dyDescent="0.3">
      <c r="A12" s="58"/>
      <c r="B12" s="58"/>
      <c r="C12" s="58"/>
      <c r="D12" s="58"/>
      <c r="E12" s="58"/>
      <c r="F12" s="58"/>
      <c r="G12" s="59"/>
      <c r="H12" s="59"/>
      <c r="I12" s="59"/>
      <c r="J12" s="58"/>
      <c r="K12" s="58"/>
      <c r="L12" s="58"/>
      <c r="M12" s="58"/>
      <c r="N12" s="58"/>
      <c r="O12" s="58"/>
      <c r="P12" s="58"/>
      <c r="Q12" s="569" t="s">
        <v>184</v>
      </c>
      <c r="R12" s="567"/>
      <c r="S12" s="567"/>
      <c r="T12" s="568"/>
      <c r="U12" s="568"/>
      <c r="V12" s="568"/>
      <c r="W12" s="572"/>
      <c r="X12" s="58"/>
      <c r="Y12" s="58"/>
      <c r="Z12" s="58"/>
    </row>
    <row r="13" spans="1:35" ht="24" customHeight="1" thickTop="1" x14ac:dyDescent="0.35">
      <c r="A13" s="650" t="s">
        <v>185</v>
      </c>
      <c r="B13" s="658" t="s">
        <v>186</v>
      </c>
      <c r="C13" s="658" t="s">
        <v>187</v>
      </c>
      <c r="D13" s="641" t="s">
        <v>188</v>
      </c>
      <c r="E13" s="668" t="s">
        <v>214</v>
      </c>
      <c r="F13" s="669"/>
      <c r="G13" s="669"/>
      <c r="H13" s="669"/>
      <c r="I13" s="669"/>
      <c r="J13" s="669"/>
      <c r="K13" s="670"/>
      <c r="L13" s="674" t="s">
        <v>196</v>
      </c>
      <c r="M13" s="675"/>
      <c r="N13" s="675"/>
      <c r="O13" s="675"/>
      <c r="P13" s="675"/>
      <c r="Q13" s="675"/>
      <c r="R13" s="676"/>
      <c r="S13" s="650" t="s">
        <v>205</v>
      </c>
      <c r="T13" s="651"/>
      <c r="U13" s="651"/>
      <c r="V13" s="651"/>
      <c r="W13" s="651"/>
      <c r="X13" s="651"/>
      <c r="Y13" s="651"/>
      <c r="Z13" s="652"/>
    </row>
    <row r="14" spans="1:35" ht="23.25" customHeight="1" x14ac:dyDescent="0.35">
      <c r="A14" s="653"/>
      <c r="B14" s="659"/>
      <c r="C14" s="659"/>
      <c r="D14" s="642"/>
      <c r="E14" s="671"/>
      <c r="F14" s="672"/>
      <c r="G14" s="672"/>
      <c r="H14" s="672"/>
      <c r="I14" s="672"/>
      <c r="J14" s="672"/>
      <c r="K14" s="673"/>
      <c r="L14" s="629" t="s">
        <v>197</v>
      </c>
      <c r="M14" s="677" t="s">
        <v>198</v>
      </c>
      <c r="N14" s="677"/>
      <c r="O14" s="677"/>
      <c r="P14" s="677"/>
      <c r="Q14" s="677"/>
      <c r="R14" s="678"/>
      <c r="S14" s="653"/>
      <c r="T14" s="654"/>
      <c r="U14" s="654"/>
      <c r="V14" s="654"/>
      <c r="W14" s="654"/>
      <c r="X14" s="654"/>
      <c r="Y14" s="654"/>
      <c r="Z14" s="582"/>
    </row>
    <row r="15" spans="1:35" ht="15" customHeight="1" x14ac:dyDescent="0.25">
      <c r="A15" s="653"/>
      <c r="B15" s="659"/>
      <c r="C15" s="659"/>
      <c r="D15" s="642"/>
      <c r="E15" s="662" t="s">
        <v>189</v>
      </c>
      <c r="F15" s="655" t="s">
        <v>190</v>
      </c>
      <c r="G15" s="655" t="s">
        <v>191</v>
      </c>
      <c r="H15" s="634" t="s">
        <v>192</v>
      </c>
      <c r="I15" s="647" t="s">
        <v>193</v>
      </c>
      <c r="J15" s="634" t="s">
        <v>194</v>
      </c>
      <c r="K15" s="664" t="s">
        <v>195</v>
      </c>
      <c r="L15" s="629"/>
      <c r="M15" s="634" t="s">
        <v>199</v>
      </c>
      <c r="N15" s="647" t="s">
        <v>200</v>
      </c>
      <c r="O15" s="634" t="s">
        <v>201</v>
      </c>
      <c r="P15" s="634" t="s">
        <v>202</v>
      </c>
      <c r="Q15" s="634" t="s">
        <v>203</v>
      </c>
      <c r="R15" s="634" t="s">
        <v>204</v>
      </c>
      <c r="S15" s="653"/>
      <c r="T15" s="654"/>
      <c r="U15" s="654"/>
      <c r="V15" s="654"/>
      <c r="W15" s="654"/>
      <c r="X15" s="654"/>
      <c r="Y15" s="654"/>
      <c r="Z15" s="582"/>
    </row>
    <row r="16" spans="1:35" ht="15" customHeight="1" x14ac:dyDescent="0.25">
      <c r="A16" s="653"/>
      <c r="B16" s="659"/>
      <c r="C16" s="659"/>
      <c r="D16" s="642"/>
      <c r="E16" s="662"/>
      <c r="F16" s="655"/>
      <c r="G16" s="655"/>
      <c r="H16" s="634"/>
      <c r="I16" s="648"/>
      <c r="J16" s="634"/>
      <c r="K16" s="664"/>
      <c r="L16" s="629"/>
      <c r="M16" s="634"/>
      <c r="N16" s="648"/>
      <c r="O16" s="634"/>
      <c r="P16" s="634"/>
      <c r="Q16" s="634"/>
      <c r="R16" s="634"/>
      <c r="S16" s="653"/>
      <c r="T16" s="654"/>
      <c r="U16" s="654"/>
      <c r="V16" s="654"/>
      <c r="W16" s="654"/>
      <c r="X16" s="654"/>
      <c r="Y16" s="654"/>
      <c r="Z16" s="582"/>
    </row>
    <row r="17" spans="1:26" ht="15" customHeight="1" x14ac:dyDescent="0.25">
      <c r="A17" s="653"/>
      <c r="B17" s="659"/>
      <c r="C17" s="659"/>
      <c r="D17" s="642"/>
      <c r="E17" s="662"/>
      <c r="F17" s="655"/>
      <c r="G17" s="655"/>
      <c r="H17" s="634"/>
      <c r="I17" s="648"/>
      <c r="J17" s="634"/>
      <c r="K17" s="664"/>
      <c r="L17" s="629"/>
      <c r="M17" s="634"/>
      <c r="N17" s="648"/>
      <c r="O17" s="634"/>
      <c r="P17" s="634"/>
      <c r="Q17" s="634"/>
      <c r="R17" s="634"/>
      <c r="S17" s="653"/>
      <c r="T17" s="654"/>
      <c r="U17" s="654"/>
      <c r="V17" s="654"/>
      <c r="W17" s="654"/>
      <c r="X17" s="654"/>
      <c r="Y17" s="654"/>
      <c r="Z17" s="582"/>
    </row>
    <row r="18" spans="1:26" ht="15" customHeight="1" x14ac:dyDescent="0.25">
      <c r="A18" s="653"/>
      <c r="B18" s="659"/>
      <c r="C18" s="659"/>
      <c r="D18" s="642"/>
      <c r="E18" s="662"/>
      <c r="F18" s="655"/>
      <c r="G18" s="655"/>
      <c r="H18" s="634"/>
      <c r="I18" s="648"/>
      <c r="J18" s="634"/>
      <c r="K18" s="664"/>
      <c r="L18" s="629"/>
      <c r="M18" s="634"/>
      <c r="N18" s="648"/>
      <c r="O18" s="634"/>
      <c r="P18" s="634"/>
      <c r="Q18" s="634"/>
      <c r="R18" s="634"/>
      <c r="S18" s="653" t="s">
        <v>206</v>
      </c>
      <c r="T18" s="654" t="s">
        <v>207</v>
      </c>
      <c r="U18" s="654" t="s">
        <v>208</v>
      </c>
      <c r="V18" s="654" t="s">
        <v>209</v>
      </c>
      <c r="W18" s="654" t="s">
        <v>210</v>
      </c>
      <c r="X18" s="654" t="s">
        <v>211</v>
      </c>
      <c r="Y18" s="654" t="s">
        <v>212</v>
      </c>
      <c r="Z18" s="582" t="s">
        <v>213</v>
      </c>
    </row>
    <row r="19" spans="1:26" ht="15" customHeight="1" x14ac:dyDescent="0.25">
      <c r="A19" s="653"/>
      <c r="B19" s="659"/>
      <c r="C19" s="659"/>
      <c r="D19" s="642"/>
      <c r="E19" s="662"/>
      <c r="F19" s="655"/>
      <c r="G19" s="655"/>
      <c r="H19" s="634"/>
      <c r="I19" s="648"/>
      <c r="J19" s="634"/>
      <c r="K19" s="664"/>
      <c r="L19" s="629"/>
      <c r="M19" s="634"/>
      <c r="N19" s="648"/>
      <c r="O19" s="634"/>
      <c r="P19" s="634"/>
      <c r="Q19" s="634"/>
      <c r="R19" s="634"/>
      <c r="S19" s="653"/>
      <c r="T19" s="654"/>
      <c r="U19" s="654"/>
      <c r="V19" s="654"/>
      <c r="W19" s="654"/>
      <c r="X19" s="654"/>
      <c r="Y19" s="654"/>
      <c r="Z19" s="582"/>
    </row>
    <row r="20" spans="1:26" ht="15" customHeight="1" x14ac:dyDescent="0.25">
      <c r="A20" s="653"/>
      <c r="B20" s="659"/>
      <c r="C20" s="659"/>
      <c r="D20" s="642"/>
      <c r="E20" s="662"/>
      <c r="F20" s="655"/>
      <c r="G20" s="655"/>
      <c r="H20" s="634"/>
      <c r="I20" s="648"/>
      <c r="J20" s="634"/>
      <c r="K20" s="664"/>
      <c r="L20" s="629"/>
      <c r="M20" s="634"/>
      <c r="N20" s="648"/>
      <c r="O20" s="634"/>
      <c r="P20" s="634"/>
      <c r="Q20" s="634"/>
      <c r="R20" s="634"/>
      <c r="S20" s="653"/>
      <c r="T20" s="654"/>
      <c r="U20" s="654"/>
      <c r="V20" s="654"/>
      <c r="W20" s="654"/>
      <c r="X20" s="654"/>
      <c r="Y20" s="654"/>
      <c r="Z20" s="582"/>
    </row>
    <row r="21" spans="1:26" ht="101.25" customHeight="1" thickBot="1" x14ac:dyDescent="0.3">
      <c r="A21" s="667"/>
      <c r="B21" s="660"/>
      <c r="C21" s="660"/>
      <c r="D21" s="643"/>
      <c r="E21" s="663"/>
      <c r="F21" s="656"/>
      <c r="G21" s="656"/>
      <c r="H21" s="635"/>
      <c r="I21" s="649"/>
      <c r="J21" s="635"/>
      <c r="K21" s="665"/>
      <c r="L21" s="630"/>
      <c r="M21" s="635"/>
      <c r="N21" s="649"/>
      <c r="O21" s="635"/>
      <c r="P21" s="635"/>
      <c r="Q21" s="635"/>
      <c r="R21" s="635"/>
      <c r="S21" s="667"/>
      <c r="T21" s="657"/>
      <c r="U21" s="657"/>
      <c r="V21" s="657"/>
      <c r="W21" s="657"/>
      <c r="X21" s="657"/>
      <c r="Y21" s="657"/>
      <c r="Z21" s="583"/>
    </row>
    <row r="22" spans="1:26" ht="36.75" customHeight="1" thickTop="1" thickBot="1" x14ac:dyDescent="0.3">
      <c r="A22" s="200">
        <v>1</v>
      </c>
      <c r="B22" s="198">
        <v>2</v>
      </c>
      <c r="C22" s="198">
        <v>3</v>
      </c>
      <c r="D22" s="198">
        <v>4</v>
      </c>
      <c r="E22" s="198">
        <v>5</v>
      </c>
      <c r="F22" s="198">
        <v>6</v>
      </c>
      <c r="G22" s="199">
        <v>7</v>
      </c>
      <c r="H22" s="199">
        <v>8</v>
      </c>
      <c r="I22" s="199">
        <v>9</v>
      </c>
      <c r="J22" s="198">
        <v>10</v>
      </c>
      <c r="K22" s="198">
        <v>11</v>
      </c>
      <c r="L22" s="198">
        <v>12</v>
      </c>
      <c r="M22" s="198">
        <v>13</v>
      </c>
      <c r="N22" s="198">
        <v>14</v>
      </c>
      <c r="O22" s="198">
        <v>15</v>
      </c>
      <c r="P22" s="198">
        <v>16</v>
      </c>
      <c r="Q22" s="198">
        <v>17</v>
      </c>
      <c r="R22" s="198">
        <v>18</v>
      </c>
      <c r="S22" s="198">
        <v>19</v>
      </c>
      <c r="T22" s="198">
        <v>20</v>
      </c>
      <c r="U22" s="198">
        <v>21</v>
      </c>
      <c r="V22" s="198">
        <v>22</v>
      </c>
      <c r="W22" s="198">
        <v>23</v>
      </c>
      <c r="X22" s="198">
        <v>24</v>
      </c>
      <c r="Y22" s="198">
        <v>25</v>
      </c>
      <c r="Z22" s="197">
        <v>26</v>
      </c>
    </row>
    <row r="23" spans="1:26" ht="36.75" customHeight="1" thickTop="1" thickBot="1" x14ac:dyDescent="0.3">
      <c r="A23" s="631" t="s">
        <v>241</v>
      </c>
      <c r="B23" s="632"/>
      <c r="C23" s="632"/>
      <c r="D23" s="632"/>
      <c r="E23" s="632"/>
      <c r="F23" s="632"/>
      <c r="G23" s="632"/>
      <c r="H23" s="632"/>
      <c r="I23" s="632"/>
      <c r="J23" s="632"/>
      <c r="K23" s="632"/>
      <c r="L23" s="632"/>
      <c r="M23" s="632"/>
      <c r="N23" s="632"/>
      <c r="O23" s="632"/>
      <c r="P23" s="632"/>
      <c r="Q23" s="632"/>
      <c r="R23" s="632"/>
      <c r="S23" s="632"/>
      <c r="T23" s="632"/>
      <c r="U23" s="632"/>
      <c r="V23" s="632"/>
      <c r="W23" s="632"/>
      <c r="X23" s="632"/>
      <c r="Y23" s="632"/>
      <c r="Z23" s="633"/>
    </row>
    <row r="24" spans="1:26" ht="36.75" customHeight="1" thickTop="1" thickBot="1" x14ac:dyDescent="0.3">
      <c r="A24" s="121"/>
      <c r="B24" s="661" t="s">
        <v>215</v>
      </c>
      <c r="C24" s="661"/>
      <c r="D24" s="644" t="s">
        <v>216</v>
      </c>
      <c r="E24" s="645"/>
      <c r="F24" s="645"/>
      <c r="G24" s="645"/>
      <c r="H24" s="645"/>
      <c r="I24" s="645"/>
      <c r="J24" s="645"/>
      <c r="K24" s="646"/>
      <c r="L24" s="121"/>
      <c r="M24" s="525"/>
      <c r="N24" s="525"/>
      <c r="O24" s="525"/>
      <c r="P24" s="525"/>
      <c r="Q24" s="525"/>
      <c r="R24" s="116"/>
      <c r="S24" s="117"/>
      <c r="T24" s="525"/>
      <c r="U24" s="525"/>
      <c r="V24" s="140"/>
      <c r="W24" s="140"/>
      <c r="X24" s="140"/>
      <c r="Y24" s="140"/>
      <c r="Z24" s="139"/>
    </row>
    <row r="25" spans="1:26" ht="36.75" customHeight="1" thickBot="1" x14ac:dyDescent="0.4">
      <c r="A25" s="216">
        <v>1</v>
      </c>
      <c r="B25" s="532" t="s">
        <v>13</v>
      </c>
      <c r="C25" s="533" t="s">
        <v>14</v>
      </c>
      <c r="D25" s="534" t="s">
        <v>15</v>
      </c>
      <c r="E25" s="93">
        <v>1</v>
      </c>
      <c r="F25" s="92"/>
      <c r="G25" s="114"/>
      <c r="H25" s="215"/>
      <c r="I25" s="114">
        <v>1</v>
      </c>
      <c r="J25" s="92">
        <v>5</v>
      </c>
      <c r="K25" s="209">
        <v>3</v>
      </c>
      <c r="L25" s="93">
        <v>135</v>
      </c>
      <c r="M25" s="92">
        <v>45</v>
      </c>
      <c r="N25" s="92">
        <v>16</v>
      </c>
      <c r="O25" s="92">
        <v>10</v>
      </c>
      <c r="P25" s="92">
        <v>6</v>
      </c>
      <c r="Q25" s="92"/>
      <c r="R25" s="91">
        <v>119</v>
      </c>
      <c r="S25" s="93">
        <v>3</v>
      </c>
      <c r="T25" s="92"/>
      <c r="U25" s="92"/>
      <c r="V25" s="92"/>
      <c r="W25" s="92"/>
      <c r="X25" s="92"/>
      <c r="Y25" s="92"/>
      <c r="Z25" s="210"/>
    </row>
    <row r="26" spans="1:26" ht="36.75" customHeight="1" thickBot="1" x14ac:dyDescent="0.4">
      <c r="A26" s="216">
        <v>2</v>
      </c>
      <c r="B26" s="532" t="s">
        <v>1</v>
      </c>
      <c r="C26" s="533" t="s">
        <v>4</v>
      </c>
      <c r="D26" s="535" t="s">
        <v>16</v>
      </c>
      <c r="E26" s="93">
        <v>1</v>
      </c>
      <c r="F26" s="92"/>
      <c r="G26" s="114"/>
      <c r="H26" s="215"/>
      <c r="I26" s="114">
        <v>1</v>
      </c>
      <c r="J26" s="92">
        <v>5</v>
      </c>
      <c r="K26" s="209">
        <v>3</v>
      </c>
      <c r="L26" s="93">
        <v>135</v>
      </c>
      <c r="M26" s="92">
        <v>45</v>
      </c>
      <c r="N26" s="92">
        <v>16</v>
      </c>
      <c r="O26" s="92">
        <v>6</v>
      </c>
      <c r="P26" s="92"/>
      <c r="Q26" s="92">
        <v>10</v>
      </c>
      <c r="R26" s="91">
        <v>119</v>
      </c>
      <c r="S26" s="93">
        <v>3</v>
      </c>
      <c r="T26" s="92"/>
      <c r="U26" s="92"/>
      <c r="V26" s="92"/>
      <c r="W26" s="92"/>
      <c r="X26" s="92"/>
      <c r="Y26" s="92"/>
      <c r="Z26" s="210"/>
    </row>
    <row r="27" spans="1:26" ht="54.75" customHeight="1" thickBot="1" x14ac:dyDescent="0.4">
      <c r="A27" s="216">
        <v>3</v>
      </c>
      <c r="B27" s="532" t="s">
        <v>17</v>
      </c>
      <c r="C27" s="533" t="s">
        <v>18</v>
      </c>
      <c r="D27" s="535" t="s">
        <v>19</v>
      </c>
      <c r="E27" s="93">
        <v>1</v>
      </c>
      <c r="F27" s="92"/>
      <c r="G27" s="114"/>
      <c r="H27" s="215"/>
      <c r="I27" s="114">
        <v>1</v>
      </c>
      <c r="J27" s="92">
        <v>3</v>
      </c>
      <c r="K27" s="209">
        <v>2</v>
      </c>
      <c r="L27" s="93">
        <v>90</v>
      </c>
      <c r="M27" s="92">
        <v>30</v>
      </c>
      <c r="N27" s="92">
        <v>10</v>
      </c>
      <c r="O27" s="92">
        <v>6</v>
      </c>
      <c r="P27" s="92"/>
      <c r="Q27" s="92">
        <v>4</v>
      </c>
      <c r="R27" s="91">
        <v>80</v>
      </c>
      <c r="S27" s="93">
        <v>2</v>
      </c>
      <c r="T27" s="92"/>
      <c r="U27" s="92"/>
      <c r="V27" s="92"/>
      <c r="W27" s="92"/>
      <c r="X27" s="92"/>
      <c r="Y27" s="92"/>
      <c r="Z27" s="210"/>
    </row>
    <row r="28" spans="1:26" ht="34.5" customHeight="1" thickBot="1" x14ac:dyDescent="0.4">
      <c r="A28" s="216">
        <v>4</v>
      </c>
      <c r="B28" s="532" t="s">
        <v>2</v>
      </c>
      <c r="C28" s="533" t="s">
        <v>6</v>
      </c>
      <c r="D28" s="535" t="s">
        <v>20</v>
      </c>
      <c r="E28" s="93">
        <v>3</v>
      </c>
      <c r="F28" s="92"/>
      <c r="G28" s="114"/>
      <c r="H28" s="215"/>
      <c r="I28" s="114">
        <v>3</v>
      </c>
      <c r="J28" s="92">
        <v>3</v>
      </c>
      <c r="K28" s="209">
        <v>2</v>
      </c>
      <c r="L28" s="93">
        <v>90</v>
      </c>
      <c r="M28" s="92">
        <v>30</v>
      </c>
      <c r="N28" s="92">
        <v>10</v>
      </c>
      <c r="O28" s="92">
        <v>6</v>
      </c>
      <c r="P28" s="92">
        <v>4</v>
      </c>
      <c r="Q28" s="92"/>
      <c r="R28" s="91">
        <v>80</v>
      </c>
      <c r="S28" s="93"/>
      <c r="T28" s="92"/>
      <c r="U28" s="92">
        <v>3</v>
      </c>
      <c r="V28" s="92"/>
      <c r="W28" s="92"/>
      <c r="X28" s="92"/>
      <c r="Y28" s="92"/>
      <c r="Z28" s="210"/>
    </row>
    <row r="29" spans="1:26" ht="51.75" customHeight="1" thickBot="1" x14ac:dyDescent="0.4">
      <c r="A29" s="216">
        <v>5</v>
      </c>
      <c r="B29" s="532" t="s">
        <v>21</v>
      </c>
      <c r="C29" s="533" t="s">
        <v>22</v>
      </c>
      <c r="D29" s="535" t="s">
        <v>23</v>
      </c>
      <c r="E29" s="93">
        <v>1</v>
      </c>
      <c r="F29" s="92"/>
      <c r="G29" s="114"/>
      <c r="H29" s="215"/>
      <c r="I29" s="114">
        <v>1</v>
      </c>
      <c r="J29" s="92">
        <v>3</v>
      </c>
      <c r="K29" s="209">
        <v>2</v>
      </c>
      <c r="L29" s="93">
        <v>90</v>
      </c>
      <c r="M29" s="92">
        <v>30</v>
      </c>
      <c r="N29" s="92">
        <v>10</v>
      </c>
      <c r="O29" s="92">
        <v>6</v>
      </c>
      <c r="P29" s="92">
        <v>4</v>
      </c>
      <c r="Q29" s="92"/>
      <c r="R29" s="91">
        <v>80</v>
      </c>
      <c r="S29" s="93">
        <v>2</v>
      </c>
      <c r="T29" s="92"/>
      <c r="U29" s="92"/>
      <c r="V29" s="92"/>
      <c r="W29" s="92"/>
      <c r="X29" s="92"/>
      <c r="Y29" s="92"/>
      <c r="Z29" s="210"/>
    </row>
    <row r="30" spans="1:26" ht="33.75" customHeight="1" thickBot="1" x14ac:dyDescent="0.4">
      <c r="A30" s="216">
        <v>6</v>
      </c>
      <c r="B30" s="532" t="s">
        <v>24</v>
      </c>
      <c r="C30" s="533" t="s">
        <v>25</v>
      </c>
      <c r="D30" s="535" t="s">
        <v>26</v>
      </c>
      <c r="E30" s="93">
        <v>2</v>
      </c>
      <c r="F30" s="92"/>
      <c r="G30" s="114"/>
      <c r="H30" s="217">
        <v>1</v>
      </c>
      <c r="I30" s="114">
        <v>1</v>
      </c>
      <c r="J30" s="92">
        <v>9</v>
      </c>
      <c r="K30" s="209">
        <v>6</v>
      </c>
      <c r="L30" s="93">
        <v>270</v>
      </c>
      <c r="M30" s="92">
        <v>90</v>
      </c>
      <c r="N30" s="92">
        <v>32</v>
      </c>
      <c r="O30" s="92"/>
      <c r="P30" s="92">
        <v>32</v>
      </c>
      <c r="Q30" s="92"/>
      <c r="R30" s="91">
        <v>238</v>
      </c>
      <c r="S30" s="93">
        <v>3</v>
      </c>
      <c r="T30" s="92">
        <v>3</v>
      </c>
      <c r="U30" s="92"/>
      <c r="V30" s="92"/>
      <c r="W30" s="92"/>
      <c r="X30" s="92"/>
      <c r="Y30" s="92"/>
      <c r="Z30" s="210"/>
    </row>
    <row r="31" spans="1:26" ht="53.25" customHeight="1" thickBot="1" x14ac:dyDescent="0.4">
      <c r="A31" s="216">
        <v>7</v>
      </c>
      <c r="B31" s="532" t="s">
        <v>27</v>
      </c>
      <c r="C31" s="533" t="s">
        <v>28</v>
      </c>
      <c r="D31" s="535" t="s">
        <v>29</v>
      </c>
      <c r="E31" s="93">
        <v>3</v>
      </c>
      <c r="F31" s="92"/>
      <c r="G31" s="114"/>
      <c r="H31" s="217"/>
      <c r="I31" s="114">
        <v>3</v>
      </c>
      <c r="J31" s="92">
        <v>3</v>
      </c>
      <c r="K31" s="209">
        <v>2</v>
      </c>
      <c r="L31" s="93">
        <v>90</v>
      </c>
      <c r="M31" s="92">
        <v>30</v>
      </c>
      <c r="N31" s="92">
        <v>10</v>
      </c>
      <c r="O31" s="92">
        <v>6</v>
      </c>
      <c r="P31" s="92">
        <v>4</v>
      </c>
      <c r="Q31" s="92"/>
      <c r="R31" s="91">
        <v>80</v>
      </c>
      <c r="S31" s="93"/>
      <c r="T31" s="92"/>
      <c r="U31" s="92">
        <v>3</v>
      </c>
      <c r="V31" s="92"/>
      <c r="W31" s="92"/>
      <c r="X31" s="92"/>
      <c r="Y31" s="92"/>
      <c r="Z31" s="210"/>
    </row>
    <row r="32" spans="1:26" ht="33.75" customHeight="1" thickBot="1" x14ac:dyDescent="0.4">
      <c r="A32" s="216">
        <v>8</v>
      </c>
      <c r="B32" s="532" t="s">
        <v>30</v>
      </c>
      <c r="C32" s="533" t="s">
        <v>31</v>
      </c>
      <c r="D32" s="535" t="s">
        <v>32</v>
      </c>
      <c r="E32" s="93">
        <v>2</v>
      </c>
      <c r="F32" s="92"/>
      <c r="G32" s="192"/>
      <c r="H32" s="217">
        <v>1</v>
      </c>
      <c r="I32" s="114">
        <v>1</v>
      </c>
      <c r="J32" s="92">
        <v>9</v>
      </c>
      <c r="K32" s="209">
        <v>6</v>
      </c>
      <c r="L32" s="93">
        <v>270</v>
      </c>
      <c r="M32" s="92">
        <v>90</v>
      </c>
      <c r="N32" s="92">
        <v>32</v>
      </c>
      <c r="O32" s="92"/>
      <c r="P32" s="92">
        <v>32</v>
      </c>
      <c r="Q32" s="92"/>
      <c r="R32" s="91">
        <v>238</v>
      </c>
      <c r="S32" s="93">
        <v>3</v>
      </c>
      <c r="T32" s="92">
        <v>3</v>
      </c>
      <c r="U32" s="92"/>
      <c r="V32" s="92"/>
      <c r="W32" s="92"/>
      <c r="X32" s="92"/>
      <c r="Y32" s="92"/>
      <c r="Z32" s="210"/>
    </row>
    <row r="33" spans="1:26" ht="33.75" customHeight="1" thickBot="1" x14ac:dyDescent="0.4">
      <c r="A33" s="216">
        <v>9</v>
      </c>
      <c r="B33" s="532" t="s">
        <v>33</v>
      </c>
      <c r="C33" s="533" t="s">
        <v>34</v>
      </c>
      <c r="D33" s="535" t="s">
        <v>35</v>
      </c>
      <c r="E33" s="93">
        <v>4</v>
      </c>
      <c r="F33" s="92"/>
      <c r="G33" s="114"/>
      <c r="H33" s="215"/>
      <c r="I33" s="114">
        <v>4</v>
      </c>
      <c r="J33" s="92">
        <v>3</v>
      </c>
      <c r="K33" s="209">
        <v>2</v>
      </c>
      <c r="L33" s="93">
        <v>90</v>
      </c>
      <c r="M33" s="92">
        <v>30</v>
      </c>
      <c r="N33" s="92">
        <v>10</v>
      </c>
      <c r="O33" s="92">
        <v>6</v>
      </c>
      <c r="P33" s="92">
        <v>4</v>
      </c>
      <c r="Q33" s="92"/>
      <c r="R33" s="91">
        <v>80</v>
      </c>
      <c r="S33" s="93"/>
      <c r="T33" s="92"/>
      <c r="U33" s="92"/>
      <c r="V33" s="92">
        <v>2</v>
      </c>
      <c r="W33" s="92"/>
      <c r="X33" s="92"/>
      <c r="Y33" s="92"/>
      <c r="Z33" s="210"/>
    </row>
    <row r="34" spans="1:26" ht="33.75" customHeight="1" thickBot="1" x14ac:dyDescent="0.4">
      <c r="A34" s="216">
        <v>10</v>
      </c>
      <c r="B34" s="532" t="s">
        <v>3</v>
      </c>
      <c r="C34" s="533" t="s">
        <v>5</v>
      </c>
      <c r="D34" s="535" t="s">
        <v>36</v>
      </c>
      <c r="E34" s="93">
        <v>4</v>
      </c>
      <c r="F34" s="92"/>
      <c r="G34" s="114"/>
      <c r="H34" s="215"/>
      <c r="I34" s="114">
        <v>4</v>
      </c>
      <c r="J34" s="92">
        <v>3</v>
      </c>
      <c r="K34" s="209">
        <v>2</v>
      </c>
      <c r="L34" s="93">
        <v>90</v>
      </c>
      <c r="M34" s="92">
        <v>30</v>
      </c>
      <c r="N34" s="92">
        <v>10</v>
      </c>
      <c r="O34" s="92">
        <v>6</v>
      </c>
      <c r="P34" s="92">
        <v>4</v>
      </c>
      <c r="Q34" s="92"/>
      <c r="R34" s="91">
        <v>80</v>
      </c>
      <c r="S34" s="93"/>
      <c r="T34" s="92"/>
      <c r="U34" s="92"/>
      <c r="V34" s="92">
        <v>2</v>
      </c>
      <c r="W34" s="92"/>
      <c r="X34" s="92"/>
      <c r="Y34" s="92"/>
      <c r="Z34" s="210"/>
    </row>
    <row r="35" spans="1:26" ht="33.75" customHeight="1" thickBot="1" x14ac:dyDescent="0.4">
      <c r="A35" s="216">
        <v>11</v>
      </c>
      <c r="B35" s="532" t="s">
        <v>37</v>
      </c>
      <c r="C35" s="533" t="s">
        <v>38</v>
      </c>
      <c r="D35" s="535" t="s">
        <v>39</v>
      </c>
      <c r="E35" s="93">
        <v>3</v>
      </c>
      <c r="F35" s="92"/>
      <c r="G35" s="114"/>
      <c r="H35" s="215"/>
      <c r="I35" s="114">
        <v>3</v>
      </c>
      <c r="J35" s="92">
        <v>5</v>
      </c>
      <c r="K35" s="209">
        <v>3</v>
      </c>
      <c r="L35" s="93">
        <v>135</v>
      </c>
      <c r="M35" s="92">
        <v>45</v>
      </c>
      <c r="N35" s="92">
        <v>16</v>
      </c>
      <c r="O35" s="92">
        <v>10</v>
      </c>
      <c r="P35" s="92">
        <v>6</v>
      </c>
      <c r="Q35" s="92"/>
      <c r="R35" s="91">
        <v>119</v>
      </c>
      <c r="S35" s="93"/>
      <c r="T35" s="92"/>
      <c r="U35" s="92">
        <v>3</v>
      </c>
      <c r="V35" s="92"/>
      <c r="W35" s="92"/>
      <c r="X35" s="92"/>
      <c r="Y35" s="92"/>
      <c r="Z35" s="210"/>
    </row>
    <row r="36" spans="1:26" ht="33.75" customHeight="1" thickBot="1" x14ac:dyDescent="0.4">
      <c r="A36" s="186"/>
      <c r="B36" s="40"/>
      <c r="C36" s="49"/>
      <c r="D36" s="536" t="s">
        <v>40</v>
      </c>
      <c r="E36" s="185"/>
      <c r="F36" s="184"/>
      <c r="G36" s="183"/>
      <c r="H36" s="214"/>
      <c r="I36" s="183"/>
      <c r="J36" s="213">
        <f t="shared" ref="J36:P36" si="0">SUM(J25:J35)</f>
        <v>51</v>
      </c>
      <c r="K36" s="212">
        <f t="shared" si="0"/>
        <v>33</v>
      </c>
      <c r="L36" s="73">
        <f t="shared" si="0"/>
        <v>1485</v>
      </c>
      <c r="M36" s="72">
        <f t="shared" si="0"/>
        <v>495</v>
      </c>
      <c r="N36" s="72">
        <f t="shared" si="0"/>
        <v>172</v>
      </c>
      <c r="O36" s="72">
        <f t="shared" si="0"/>
        <v>62</v>
      </c>
      <c r="P36" s="72">
        <f t="shared" si="0"/>
        <v>96</v>
      </c>
      <c r="Q36" s="72">
        <v>14</v>
      </c>
      <c r="R36" s="71">
        <f>SUM(R25:R35)</f>
        <v>1313</v>
      </c>
      <c r="S36" s="102">
        <f>SUM(S25:S35)</f>
        <v>16</v>
      </c>
      <c r="T36" s="100">
        <f>SUM(T25:T35)</f>
        <v>6</v>
      </c>
      <c r="U36" s="100">
        <f>SUM(U26:U35)</f>
        <v>9</v>
      </c>
      <c r="V36" s="100">
        <f>SUM(V26:V35)</f>
        <v>4</v>
      </c>
      <c r="W36" s="100"/>
      <c r="X36" s="184"/>
      <c r="Y36" s="184"/>
      <c r="Z36" s="211"/>
    </row>
    <row r="37" spans="1:26" ht="33.75" customHeight="1" thickTop="1" thickBot="1" x14ac:dyDescent="0.3">
      <c r="A37" s="631" t="s">
        <v>217</v>
      </c>
      <c r="B37" s="632"/>
      <c r="C37" s="632"/>
      <c r="D37" s="632"/>
      <c r="E37" s="632"/>
      <c r="F37" s="632"/>
      <c r="G37" s="632"/>
      <c r="H37" s="632"/>
      <c r="I37" s="632"/>
      <c r="J37" s="632"/>
      <c r="K37" s="632"/>
      <c r="L37" s="632"/>
      <c r="M37" s="632"/>
      <c r="N37" s="632"/>
      <c r="O37" s="632"/>
      <c r="P37" s="632"/>
      <c r="Q37" s="632"/>
      <c r="R37" s="632"/>
      <c r="S37" s="632"/>
      <c r="T37" s="632"/>
      <c r="U37" s="632"/>
      <c r="V37" s="632"/>
      <c r="W37" s="632"/>
      <c r="X37" s="632"/>
      <c r="Y37" s="632"/>
      <c r="Z37" s="633"/>
    </row>
    <row r="38" spans="1:26" ht="33.75" customHeight="1" thickTop="1" thickBot="1" x14ac:dyDescent="0.3">
      <c r="A38" s="121"/>
      <c r="B38" s="627" t="s">
        <v>218</v>
      </c>
      <c r="C38" s="628"/>
      <c r="D38" s="644" t="s">
        <v>219</v>
      </c>
      <c r="E38" s="645"/>
      <c r="F38" s="645"/>
      <c r="G38" s="645"/>
      <c r="H38" s="645"/>
      <c r="I38" s="645"/>
      <c r="J38" s="645"/>
      <c r="K38" s="646"/>
      <c r="L38" s="120"/>
      <c r="M38" s="119"/>
      <c r="N38" s="119"/>
      <c r="O38" s="119"/>
      <c r="P38" s="119"/>
      <c r="Q38" s="119"/>
      <c r="R38" s="118"/>
      <c r="S38" s="117"/>
      <c r="T38" s="525"/>
      <c r="U38" s="525"/>
      <c r="V38" s="525"/>
      <c r="W38" s="525"/>
      <c r="X38" s="525"/>
      <c r="Y38" s="140"/>
      <c r="Z38" s="139"/>
    </row>
    <row r="39" spans="1:26" ht="57.75" customHeight="1" thickBot="1" x14ac:dyDescent="0.3">
      <c r="A39" s="137">
        <v>1</v>
      </c>
      <c r="B39" s="537" t="s">
        <v>41</v>
      </c>
      <c r="C39" s="538" t="s">
        <v>42</v>
      </c>
      <c r="D39" s="534" t="s">
        <v>43</v>
      </c>
      <c r="E39" s="93">
        <v>5</v>
      </c>
      <c r="F39" s="92"/>
      <c r="G39" s="138"/>
      <c r="H39" s="92"/>
      <c r="I39" s="92">
        <v>5</v>
      </c>
      <c r="J39" s="92">
        <v>3</v>
      </c>
      <c r="K39" s="209">
        <v>2</v>
      </c>
      <c r="L39" s="93">
        <v>90</v>
      </c>
      <c r="M39" s="92">
        <v>30</v>
      </c>
      <c r="N39" s="92">
        <v>10</v>
      </c>
      <c r="O39" s="92"/>
      <c r="P39" s="92">
        <v>10</v>
      </c>
      <c r="Q39" s="92"/>
      <c r="R39" s="91">
        <v>80</v>
      </c>
      <c r="S39" s="93"/>
      <c r="T39" s="92"/>
      <c r="U39" s="92"/>
      <c r="V39" s="92"/>
      <c r="W39" s="92">
        <v>2</v>
      </c>
      <c r="X39" s="92"/>
      <c r="Y39" s="92"/>
      <c r="Z39" s="187"/>
    </row>
    <row r="40" spans="1:26" ht="57.75" customHeight="1" thickBot="1" x14ac:dyDescent="0.3">
      <c r="A40" s="137">
        <v>2</v>
      </c>
      <c r="B40" s="539" t="s">
        <v>44</v>
      </c>
      <c r="C40" s="538" t="s">
        <v>45</v>
      </c>
      <c r="D40" s="535" t="s">
        <v>46</v>
      </c>
      <c r="E40" s="93">
        <v>6</v>
      </c>
      <c r="F40" s="92"/>
      <c r="G40" s="138"/>
      <c r="H40" s="92"/>
      <c r="I40" s="92">
        <v>6</v>
      </c>
      <c r="J40" s="92">
        <v>3</v>
      </c>
      <c r="K40" s="209">
        <v>2</v>
      </c>
      <c r="L40" s="93">
        <v>90</v>
      </c>
      <c r="M40" s="92">
        <v>30</v>
      </c>
      <c r="N40" s="92">
        <v>10</v>
      </c>
      <c r="O40" s="92"/>
      <c r="P40" s="92">
        <v>10</v>
      </c>
      <c r="Q40" s="92"/>
      <c r="R40" s="91">
        <v>80</v>
      </c>
      <c r="S40" s="93"/>
      <c r="T40" s="92"/>
      <c r="U40" s="92"/>
      <c r="V40" s="92"/>
      <c r="W40" s="92"/>
      <c r="X40" s="92">
        <v>2</v>
      </c>
      <c r="Y40" s="92"/>
      <c r="Z40" s="187"/>
    </row>
    <row r="41" spans="1:26" ht="32.25" customHeight="1" thickBot="1" x14ac:dyDescent="0.3">
      <c r="A41" s="137"/>
      <c r="B41" s="539" t="s">
        <v>47</v>
      </c>
      <c r="C41" s="538" t="s">
        <v>48</v>
      </c>
      <c r="D41" s="535" t="s">
        <v>49</v>
      </c>
      <c r="E41" s="105">
        <v>1</v>
      </c>
      <c r="F41" s="104"/>
      <c r="G41" s="104"/>
      <c r="H41" s="104"/>
      <c r="I41" s="104">
        <v>1</v>
      </c>
      <c r="J41" s="104">
        <v>5</v>
      </c>
      <c r="K41" s="107">
        <v>3</v>
      </c>
      <c r="L41" s="106">
        <v>135</v>
      </c>
      <c r="M41" s="104">
        <v>45</v>
      </c>
      <c r="N41" s="104">
        <v>16</v>
      </c>
      <c r="O41" s="104">
        <v>8</v>
      </c>
      <c r="P41" s="104">
        <v>8</v>
      </c>
      <c r="Q41" s="104"/>
      <c r="R41" s="103">
        <v>119</v>
      </c>
      <c r="S41" s="106">
        <v>3</v>
      </c>
      <c r="T41" s="104"/>
      <c r="U41" s="104"/>
      <c r="V41" s="104"/>
      <c r="W41" s="104"/>
      <c r="X41" s="92"/>
      <c r="Y41" s="92"/>
      <c r="Z41" s="187"/>
    </row>
    <row r="42" spans="1:26" ht="32.25" customHeight="1" thickBot="1" x14ac:dyDescent="0.3">
      <c r="A42" s="137">
        <v>3</v>
      </c>
      <c r="B42" s="539" t="s">
        <v>50</v>
      </c>
      <c r="C42" s="538" t="s">
        <v>51</v>
      </c>
      <c r="D42" s="535" t="s">
        <v>52</v>
      </c>
      <c r="E42" s="105">
        <v>2</v>
      </c>
      <c r="F42" s="104"/>
      <c r="G42" s="104"/>
      <c r="H42" s="104"/>
      <c r="I42" s="104">
        <v>2</v>
      </c>
      <c r="J42" s="104">
        <v>5</v>
      </c>
      <c r="K42" s="107">
        <v>3</v>
      </c>
      <c r="L42" s="106">
        <v>135</v>
      </c>
      <c r="M42" s="104">
        <v>45</v>
      </c>
      <c r="N42" s="104">
        <v>16</v>
      </c>
      <c r="O42" s="104">
        <v>8</v>
      </c>
      <c r="P42" s="104">
        <v>8</v>
      </c>
      <c r="Q42" s="104"/>
      <c r="R42" s="103">
        <v>119</v>
      </c>
      <c r="S42" s="106"/>
      <c r="T42" s="104">
        <v>3</v>
      </c>
      <c r="U42" s="104"/>
      <c r="V42" s="104"/>
      <c r="W42" s="104"/>
      <c r="X42" s="92"/>
      <c r="Y42" s="92"/>
      <c r="Z42" s="187"/>
    </row>
    <row r="43" spans="1:26" ht="32.25" customHeight="1" thickBot="1" x14ac:dyDescent="0.3">
      <c r="A43" s="137">
        <v>4</v>
      </c>
      <c r="B43" s="539" t="s">
        <v>53</v>
      </c>
      <c r="C43" s="538" t="s">
        <v>54</v>
      </c>
      <c r="D43" s="535" t="s">
        <v>55</v>
      </c>
      <c r="E43" s="105">
        <v>2</v>
      </c>
      <c r="F43" s="104"/>
      <c r="G43" s="104"/>
      <c r="H43" s="104"/>
      <c r="I43" s="104">
        <v>2</v>
      </c>
      <c r="J43" s="104">
        <v>6</v>
      </c>
      <c r="K43" s="107">
        <v>4</v>
      </c>
      <c r="L43" s="106">
        <v>180</v>
      </c>
      <c r="M43" s="104">
        <v>60</v>
      </c>
      <c r="N43" s="104">
        <v>18</v>
      </c>
      <c r="O43" s="104">
        <v>6</v>
      </c>
      <c r="P43" s="104">
        <v>6</v>
      </c>
      <c r="Q43" s="104">
        <v>6</v>
      </c>
      <c r="R43" s="103">
        <v>162</v>
      </c>
      <c r="S43" s="106"/>
      <c r="T43" s="104">
        <v>4</v>
      </c>
      <c r="U43" s="104"/>
      <c r="V43" s="104"/>
      <c r="W43" s="104"/>
      <c r="X43" s="92"/>
      <c r="Y43" s="92"/>
      <c r="Z43" s="91"/>
    </row>
    <row r="44" spans="1:26" ht="57" customHeight="1" x14ac:dyDescent="0.25">
      <c r="A44" s="137">
        <v>5</v>
      </c>
      <c r="B44" s="540" t="s">
        <v>56</v>
      </c>
      <c r="C44" s="538" t="s">
        <v>57</v>
      </c>
      <c r="D44" s="541" t="s">
        <v>58</v>
      </c>
      <c r="E44" s="105">
        <v>3</v>
      </c>
      <c r="F44" s="104"/>
      <c r="G44" s="108"/>
      <c r="H44" s="108"/>
      <c r="I44" s="104">
        <v>3</v>
      </c>
      <c r="J44" s="104">
        <v>5</v>
      </c>
      <c r="K44" s="107">
        <v>3</v>
      </c>
      <c r="L44" s="106">
        <v>135</v>
      </c>
      <c r="M44" s="104">
        <v>45</v>
      </c>
      <c r="N44" s="104">
        <v>16</v>
      </c>
      <c r="O44" s="104">
        <v>6</v>
      </c>
      <c r="P44" s="104">
        <v>4</v>
      </c>
      <c r="Q44" s="104">
        <v>6</v>
      </c>
      <c r="R44" s="103">
        <v>119</v>
      </c>
      <c r="S44" s="106"/>
      <c r="T44" s="104"/>
      <c r="U44" s="104">
        <v>3</v>
      </c>
      <c r="V44" s="104"/>
      <c r="W44" s="104"/>
      <c r="X44" s="92"/>
      <c r="Y44" s="92"/>
      <c r="Z44" s="91"/>
    </row>
    <row r="45" spans="1:26" ht="32.25" customHeight="1" x14ac:dyDescent="0.35">
      <c r="A45" s="137">
        <v>6</v>
      </c>
      <c r="B45" s="540" t="s">
        <v>59</v>
      </c>
      <c r="C45" s="538" t="s">
        <v>60</v>
      </c>
      <c r="D45" s="541" t="s">
        <v>61</v>
      </c>
      <c r="E45" s="105">
        <v>3</v>
      </c>
      <c r="F45" s="104"/>
      <c r="G45" s="108"/>
      <c r="H45" s="108"/>
      <c r="I45" s="104">
        <v>3</v>
      </c>
      <c r="J45" s="104">
        <v>5</v>
      </c>
      <c r="K45" s="107">
        <v>3</v>
      </c>
      <c r="L45" s="106">
        <v>135</v>
      </c>
      <c r="M45" s="104">
        <v>45</v>
      </c>
      <c r="N45" s="104">
        <v>16</v>
      </c>
      <c r="O45" s="104">
        <v>6</v>
      </c>
      <c r="P45" s="104">
        <v>4</v>
      </c>
      <c r="Q45" s="104">
        <v>6</v>
      </c>
      <c r="R45" s="103">
        <v>119</v>
      </c>
      <c r="S45" s="106"/>
      <c r="T45" s="104"/>
      <c r="U45" s="104">
        <v>3</v>
      </c>
      <c r="V45" s="104"/>
      <c r="W45" s="104"/>
      <c r="X45" s="92"/>
      <c r="Y45" s="92"/>
      <c r="Z45" s="210"/>
    </row>
    <row r="46" spans="1:26" ht="32.25" customHeight="1" x14ac:dyDescent="0.25">
      <c r="A46" s="137"/>
      <c r="B46" s="639" t="s">
        <v>220</v>
      </c>
      <c r="C46" s="640"/>
      <c r="D46" s="604" t="s">
        <v>221</v>
      </c>
      <c r="E46" s="604"/>
      <c r="F46" s="604"/>
      <c r="G46" s="604"/>
      <c r="H46" s="604"/>
      <c r="I46" s="604"/>
      <c r="J46" s="604"/>
      <c r="K46" s="605"/>
      <c r="L46" s="196"/>
      <c r="M46" s="195"/>
      <c r="N46" s="195"/>
      <c r="O46" s="195"/>
      <c r="P46" s="195"/>
      <c r="Q46" s="195"/>
      <c r="R46" s="194"/>
      <c r="S46" s="196"/>
      <c r="T46" s="195"/>
      <c r="U46" s="195"/>
      <c r="V46" s="195"/>
      <c r="W46" s="195"/>
      <c r="X46" s="195"/>
      <c r="Y46" s="195"/>
      <c r="Z46" s="194"/>
    </row>
    <row r="47" spans="1:26" ht="32.25" customHeight="1" x14ac:dyDescent="0.25">
      <c r="A47" s="137">
        <v>8</v>
      </c>
      <c r="B47" s="542" t="s">
        <v>62</v>
      </c>
      <c r="C47" s="543" t="s">
        <v>63</v>
      </c>
      <c r="D47" s="541" t="s">
        <v>64</v>
      </c>
      <c r="E47" s="93">
        <v>2</v>
      </c>
      <c r="F47" s="92"/>
      <c r="G47" s="114"/>
      <c r="H47" s="114"/>
      <c r="I47" s="114">
        <v>2</v>
      </c>
      <c r="J47" s="92">
        <v>6</v>
      </c>
      <c r="K47" s="209">
        <v>4</v>
      </c>
      <c r="L47" s="93">
        <v>180</v>
      </c>
      <c r="M47" s="92">
        <v>60</v>
      </c>
      <c r="N47" s="92">
        <v>18</v>
      </c>
      <c r="O47" s="92">
        <v>10</v>
      </c>
      <c r="P47" s="92"/>
      <c r="Q47" s="92">
        <v>8</v>
      </c>
      <c r="R47" s="91">
        <v>162</v>
      </c>
      <c r="S47" s="93"/>
      <c r="T47" s="92">
        <v>4</v>
      </c>
      <c r="U47" s="92"/>
      <c r="V47" s="92"/>
      <c r="W47" s="92"/>
      <c r="X47" s="92"/>
      <c r="Y47" s="92"/>
      <c r="Z47" s="187"/>
    </row>
    <row r="48" spans="1:26" s="134" customFormat="1" ht="32.25" customHeight="1" x14ac:dyDescent="0.2">
      <c r="A48" s="137">
        <v>9</v>
      </c>
      <c r="B48" s="542" t="s">
        <v>65</v>
      </c>
      <c r="C48" s="543" t="s">
        <v>66</v>
      </c>
      <c r="D48" s="541" t="s">
        <v>67</v>
      </c>
      <c r="E48" s="93">
        <v>2</v>
      </c>
      <c r="F48" s="92"/>
      <c r="G48" s="114"/>
      <c r="H48" s="114"/>
      <c r="I48" s="92">
        <v>2</v>
      </c>
      <c r="J48" s="92">
        <v>5</v>
      </c>
      <c r="K48" s="209">
        <v>3</v>
      </c>
      <c r="L48" s="93">
        <v>135</v>
      </c>
      <c r="M48" s="92">
        <v>45</v>
      </c>
      <c r="N48" s="92">
        <v>16</v>
      </c>
      <c r="O48" s="92">
        <v>6</v>
      </c>
      <c r="P48" s="92">
        <v>4</v>
      </c>
      <c r="Q48" s="92">
        <v>6</v>
      </c>
      <c r="R48" s="91">
        <v>119</v>
      </c>
      <c r="S48" s="93"/>
      <c r="T48" s="92"/>
      <c r="U48" s="92">
        <v>3</v>
      </c>
      <c r="V48" s="92"/>
      <c r="W48" s="92"/>
      <c r="X48" s="92"/>
      <c r="Y48" s="188"/>
      <c r="Z48" s="187"/>
    </row>
    <row r="49" spans="1:26" ht="53.25" customHeight="1" x14ac:dyDescent="0.25">
      <c r="A49" s="137">
        <v>10</v>
      </c>
      <c r="B49" s="542" t="s">
        <v>68</v>
      </c>
      <c r="C49" s="543" t="s">
        <v>69</v>
      </c>
      <c r="D49" s="541" t="s">
        <v>70</v>
      </c>
      <c r="E49" s="93">
        <v>4</v>
      </c>
      <c r="F49" s="92"/>
      <c r="G49" s="114"/>
      <c r="H49" s="114"/>
      <c r="I49" s="114">
        <v>4</v>
      </c>
      <c r="J49" s="92">
        <v>8</v>
      </c>
      <c r="K49" s="209">
        <v>5</v>
      </c>
      <c r="L49" s="93">
        <v>225</v>
      </c>
      <c r="M49" s="92">
        <v>75</v>
      </c>
      <c r="N49" s="92">
        <v>22</v>
      </c>
      <c r="O49" s="92">
        <v>8</v>
      </c>
      <c r="P49" s="92">
        <v>6</v>
      </c>
      <c r="Q49" s="92">
        <v>8</v>
      </c>
      <c r="R49" s="91">
        <v>203</v>
      </c>
      <c r="S49" s="93"/>
      <c r="T49" s="92"/>
      <c r="U49" s="92"/>
      <c r="V49" s="188">
        <v>5</v>
      </c>
      <c r="W49" s="92"/>
      <c r="X49" s="92"/>
      <c r="Y49" s="92"/>
      <c r="Z49" s="187"/>
    </row>
    <row r="50" spans="1:26" ht="53.25" customHeight="1" x14ac:dyDescent="0.25">
      <c r="A50" s="137"/>
      <c r="B50" s="544" t="s">
        <v>71</v>
      </c>
      <c r="C50" s="543"/>
      <c r="D50" s="545" t="s">
        <v>72</v>
      </c>
      <c r="E50" s="93"/>
      <c r="F50" s="92"/>
      <c r="G50" s="114"/>
      <c r="H50" s="114"/>
      <c r="I50" s="114"/>
      <c r="J50" s="92"/>
      <c r="K50" s="209"/>
      <c r="L50" s="93"/>
      <c r="M50" s="92"/>
      <c r="N50" s="92"/>
      <c r="O50" s="92"/>
      <c r="P50" s="92"/>
      <c r="Q50" s="92"/>
      <c r="R50" s="91"/>
      <c r="S50" s="93"/>
      <c r="T50" s="92"/>
      <c r="U50" s="92"/>
      <c r="V50" s="92"/>
      <c r="W50" s="92"/>
      <c r="X50" s="92"/>
      <c r="Y50" s="92"/>
      <c r="Z50" s="187"/>
    </row>
    <row r="51" spans="1:26" ht="53.25" customHeight="1" x14ac:dyDescent="0.25">
      <c r="A51" s="137">
        <v>11</v>
      </c>
      <c r="B51" s="542"/>
      <c r="C51" s="543" t="s">
        <v>73</v>
      </c>
      <c r="D51" s="546" t="s">
        <v>74</v>
      </c>
      <c r="E51" s="93">
        <v>6</v>
      </c>
      <c r="F51" s="92"/>
      <c r="G51" s="114"/>
      <c r="H51" s="114"/>
      <c r="I51" s="114">
        <v>5</v>
      </c>
      <c r="J51" s="92">
        <v>5</v>
      </c>
      <c r="K51" s="209">
        <v>3</v>
      </c>
      <c r="L51" s="93">
        <v>135</v>
      </c>
      <c r="M51" s="92">
        <v>45</v>
      </c>
      <c r="N51" s="92">
        <v>16</v>
      </c>
      <c r="O51" s="92">
        <v>10</v>
      </c>
      <c r="P51" s="92">
        <v>6</v>
      </c>
      <c r="Q51" s="92"/>
      <c r="R51" s="91">
        <v>119</v>
      </c>
      <c r="S51" s="93"/>
      <c r="T51" s="92"/>
      <c r="U51" s="92"/>
      <c r="V51" s="92"/>
      <c r="W51" s="92">
        <v>3</v>
      </c>
      <c r="X51" s="92"/>
      <c r="Y51" s="92"/>
      <c r="Z51" s="91"/>
    </row>
    <row r="52" spans="1:26" ht="36.75" customHeight="1" x14ac:dyDescent="0.25">
      <c r="A52" s="137">
        <v>12</v>
      </c>
      <c r="B52" s="542"/>
      <c r="C52" s="543" t="s">
        <v>75</v>
      </c>
      <c r="D52" s="547" t="s">
        <v>76</v>
      </c>
      <c r="E52" s="93"/>
      <c r="F52" s="92"/>
      <c r="G52" s="114"/>
      <c r="H52" s="114">
        <v>5</v>
      </c>
      <c r="I52" s="114">
        <v>6</v>
      </c>
      <c r="J52" s="92">
        <v>5</v>
      </c>
      <c r="K52" s="209">
        <v>3</v>
      </c>
      <c r="L52" s="93">
        <v>135</v>
      </c>
      <c r="M52" s="92">
        <v>45</v>
      </c>
      <c r="N52" s="92">
        <v>16</v>
      </c>
      <c r="O52" s="92">
        <v>10</v>
      </c>
      <c r="P52" s="188"/>
      <c r="Q52" s="92">
        <v>6</v>
      </c>
      <c r="R52" s="91">
        <v>119</v>
      </c>
      <c r="S52" s="93"/>
      <c r="T52" s="92"/>
      <c r="U52" s="92"/>
      <c r="V52" s="92"/>
      <c r="W52" s="92"/>
      <c r="X52" s="92">
        <v>3</v>
      </c>
      <c r="Y52" s="92"/>
      <c r="Z52" s="187"/>
    </row>
    <row r="53" spans="1:26" ht="36.75" customHeight="1" x14ac:dyDescent="0.25">
      <c r="A53" s="137"/>
      <c r="B53" s="542" t="s">
        <v>77</v>
      </c>
      <c r="C53" s="543"/>
      <c r="D53" s="548" t="s">
        <v>78</v>
      </c>
      <c r="E53" s="93"/>
      <c r="F53" s="92"/>
      <c r="G53" s="114"/>
      <c r="H53" s="114"/>
      <c r="I53" s="114"/>
      <c r="J53" s="92"/>
      <c r="K53" s="209"/>
      <c r="L53" s="93"/>
      <c r="M53" s="92"/>
      <c r="N53" s="92"/>
      <c r="O53" s="188"/>
      <c r="P53" s="92"/>
      <c r="Q53" s="92"/>
      <c r="R53" s="91"/>
      <c r="S53" s="93"/>
      <c r="T53" s="92"/>
      <c r="U53" s="92"/>
      <c r="V53" s="92"/>
      <c r="W53" s="92"/>
      <c r="X53" s="92"/>
      <c r="Y53" s="92"/>
      <c r="Z53" s="91"/>
    </row>
    <row r="54" spans="1:26" ht="36.75" customHeight="1" x14ac:dyDescent="0.25">
      <c r="A54" s="137">
        <v>13</v>
      </c>
      <c r="B54" s="47"/>
      <c r="C54" s="46" t="s">
        <v>154</v>
      </c>
      <c r="D54" s="541" t="s">
        <v>155</v>
      </c>
      <c r="E54" s="93">
        <v>4</v>
      </c>
      <c r="F54" s="92"/>
      <c r="G54" s="114"/>
      <c r="H54" s="114"/>
      <c r="I54" s="114">
        <v>4</v>
      </c>
      <c r="J54" s="92">
        <v>5</v>
      </c>
      <c r="K54" s="209">
        <v>3</v>
      </c>
      <c r="L54" s="93">
        <v>135</v>
      </c>
      <c r="M54" s="92">
        <v>45</v>
      </c>
      <c r="N54" s="92">
        <v>16</v>
      </c>
      <c r="O54" s="92">
        <v>6</v>
      </c>
      <c r="P54" s="92">
        <v>4</v>
      </c>
      <c r="Q54" s="92">
        <v>6</v>
      </c>
      <c r="R54" s="91">
        <v>119</v>
      </c>
      <c r="S54" s="93"/>
      <c r="T54" s="92"/>
      <c r="U54" s="92"/>
      <c r="V54" s="92">
        <v>3</v>
      </c>
      <c r="W54" s="92"/>
      <c r="X54" s="92"/>
      <c r="Y54" s="92"/>
      <c r="Z54" s="91"/>
    </row>
    <row r="55" spans="1:26" ht="60.75" customHeight="1" x14ac:dyDescent="0.25">
      <c r="A55" s="137">
        <v>14</v>
      </c>
      <c r="B55" s="47"/>
      <c r="C55" s="543" t="s">
        <v>80</v>
      </c>
      <c r="D55" s="547" t="s">
        <v>81</v>
      </c>
      <c r="E55" s="93"/>
      <c r="F55" s="92"/>
      <c r="G55" s="114">
        <v>5</v>
      </c>
      <c r="H55" s="114">
        <v>5</v>
      </c>
      <c r="I55" s="114"/>
      <c r="J55" s="92">
        <v>5</v>
      </c>
      <c r="K55" s="209">
        <v>3</v>
      </c>
      <c r="L55" s="93">
        <v>135</v>
      </c>
      <c r="M55" s="92">
        <v>45</v>
      </c>
      <c r="N55" s="92">
        <v>16</v>
      </c>
      <c r="O55" s="92">
        <v>10</v>
      </c>
      <c r="P55" s="92">
        <v>6</v>
      </c>
      <c r="Q55" s="92"/>
      <c r="R55" s="91">
        <v>119</v>
      </c>
      <c r="S55" s="93"/>
      <c r="T55" s="92"/>
      <c r="U55" s="92"/>
      <c r="V55" s="92"/>
      <c r="W55" s="92">
        <v>3</v>
      </c>
      <c r="X55" s="92"/>
      <c r="Y55" s="92"/>
      <c r="Z55" s="91"/>
    </row>
    <row r="56" spans="1:26" ht="33.75" customHeight="1" x14ac:dyDescent="0.25">
      <c r="A56" s="137">
        <v>15</v>
      </c>
      <c r="B56" s="47"/>
      <c r="C56" s="543" t="s">
        <v>82</v>
      </c>
      <c r="D56" s="549" t="s">
        <v>83</v>
      </c>
      <c r="E56" s="93"/>
      <c r="F56" s="92"/>
      <c r="G56" s="114">
        <v>6</v>
      </c>
      <c r="H56" s="114">
        <v>6</v>
      </c>
      <c r="I56" s="114"/>
      <c r="J56" s="92">
        <v>5</v>
      </c>
      <c r="K56" s="209">
        <v>3</v>
      </c>
      <c r="L56" s="93">
        <v>135</v>
      </c>
      <c r="M56" s="92">
        <v>45</v>
      </c>
      <c r="N56" s="92">
        <v>16</v>
      </c>
      <c r="O56" s="92">
        <v>10</v>
      </c>
      <c r="P56" s="92">
        <v>6</v>
      </c>
      <c r="Q56" s="92"/>
      <c r="R56" s="91">
        <v>119</v>
      </c>
      <c r="S56" s="93"/>
      <c r="T56" s="92"/>
      <c r="U56" s="92"/>
      <c r="V56" s="92"/>
      <c r="W56" s="92"/>
      <c r="X56" s="92">
        <v>3</v>
      </c>
      <c r="Y56" s="92"/>
      <c r="Z56" s="91"/>
    </row>
    <row r="57" spans="1:26" ht="54.75" customHeight="1" x14ac:dyDescent="0.25">
      <c r="A57" s="137">
        <v>16</v>
      </c>
      <c r="B57" s="36" t="s">
        <v>156</v>
      </c>
      <c r="C57" s="46" t="s">
        <v>157</v>
      </c>
      <c r="D57" s="524" t="s">
        <v>158</v>
      </c>
      <c r="E57" s="93">
        <v>5</v>
      </c>
      <c r="F57" s="92"/>
      <c r="G57" s="114"/>
      <c r="H57" s="114"/>
      <c r="I57" s="114">
        <v>5</v>
      </c>
      <c r="J57" s="92">
        <v>5</v>
      </c>
      <c r="K57" s="209">
        <v>3</v>
      </c>
      <c r="L57" s="93">
        <v>135</v>
      </c>
      <c r="M57" s="92">
        <v>45</v>
      </c>
      <c r="N57" s="92">
        <v>16</v>
      </c>
      <c r="O57" s="92">
        <v>6</v>
      </c>
      <c r="P57" s="92">
        <v>4</v>
      </c>
      <c r="Q57" s="92">
        <v>6</v>
      </c>
      <c r="R57" s="91">
        <v>119</v>
      </c>
      <c r="S57" s="93"/>
      <c r="T57" s="92"/>
      <c r="U57" s="92"/>
      <c r="V57" s="188"/>
      <c r="W57" s="92">
        <v>3</v>
      </c>
      <c r="X57" s="92"/>
      <c r="Y57" s="92"/>
      <c r="Z57" s="187"/>
    </row>
    <row r="58" spans="1:26" ht="54.75" customHeight="1" x14ac:dyDescent="0.25">
      <c r="A58" s="137">
        <v>17</v>
      </c>
      <c r="B58" s="542" t="s">
        <v>87</v>
      </c>
      <c r="C58" s="543" t="s">
        <v>88</v>
      </c>
      <c r="D58" s="541" t="s">
        <v>89</v>
      </c>
      <c r="E58" s="93">
        <v>4</v>
      </c>
      <c r="F58" s="92"/>
      <c r="G58" s="92">
        <v>4</v>
      </c>
      <c r="H58" s="114"/>
      <c r="I58" s="92"/>
      <c r="J58" s="92">
        <v>5</v>
      </c>
      <c r="K58" s="209">
        <v>3</v>
      </c>
      <c r="L58" s="93">
        <v>135</v>
      </c>
      <c r="M58" s="92">
        <v>45</v>
      </c>
      <c r="N58" s="92">
        <v>16</v>
      </c>
      <c r="O58" s="92">
        <v>10</v>
      </c>
      <c r="P58" s="92">
        <v>6</v>
      </c>
      <c r="Q58" s="92"/>
      <c r="R58" s="91">
        <v>119</v>
      </c>
      <c r="S58" s="93"/>
      <c r="T58" s="92"/>
      <c r="U58" s="92"/>
      <c r="V58" s="92">
        <v>3</v>
      </c>
      <c r="W58" s="188"/>
      <c r="X58" s="92"/>
      <c r="Y58" s="92"/>
      <c r="Z58" s="187"/>
    </row>
    <row r="59" spans="1:26" ht="54.75" customHeight="1" x14ac:dyDescent="0.25">
      <c r="A59" s="137"/>
      <c r="B59" s="542" t="s">
        <v>90</v>
      </c>
      <c r="C59" s="543"/>
      <c r="D59" s="545" t="s">
        <v>91</v>
      </c>
      <c r="E59" s="93"/>
      <c r="F59" s="92"/>
      <c r="G59" s="114"/>
      <c r="H59" s="114"/>
      <c r="I59" s="114"/>
      <c r="J59" s="92"/>
      <c r="K59" s="209"/>
      <c r="L59" s="93"/>
      <c r="M59" s="92"/>
      <c r="N59" s="92"/>
      <c r="O59" s="92"/>
      <c r="P59" s="92"/>
      <c r="Q59" s="92"/>
      <c r="R59" s="91"/>
      <c r="S59" s="93"/>
      <c r="T59" s="92"/>
      <c r="U59" s="92"/>
      <c r="V59" s="92"/>
      <c r="W59" s="92"/>
      <c r="X59" s="92"/>
      <c r="Y59" s="92"/>
      <c r="Z59" s="187"/>
    </row>
    <row r="60" spans="1:26" ht="32.25" customHeight="1" x14ac:dyDescent="0.25">
      <c r="A60" s="137">
        <v>18</v>
      </c>
      <c r="B60" s="542"/>
      <c r="C60" s="543" t="s">
        <v>92</v>
      </c>
      <c r="D60" s="547" t="s">
        <v>93</v>
      </c>
      <c r="E60" s="189"/>
      <c r="F60" s="92"/>
      <c r="G60" s="114"/>
      <c r="H60" s="92">
        <v>2</v>
      </c>
      <c r="I60" s="114">
        <v>2</v>
      </c>
      <c r="J60" s="92">
        <v>5</v>
      </c>
      <c r="K60" s="209">
        <v>3</v>
      </c>
      <c r="L60" s="93">
        <v>135</v>
      </c>
      <c r="M60" s="92">
        <v>45</v>
      </c>
      <c r="N60" s="92">
        <v>16</v>
      </c>
      <c r="O60" s="92">
        <v>10</v>
      </c>
      <c r="P60" s="92">
        <v>6</v>
      </c>
      <c r="Q60" s="92"/>
      <c r="R60" s="91">
        <v>119</v>
      </c>
      <c r="S60" s="93"/>
      <c r="T60" s="92">
        <v>3</v>
      </c>
      <c r="U60" s="92"/>
      <c r="V60" s="92"/>
      <c r="W60" s="92"/>
      <c r="X60" s="92"/>
      <c r="Y60" s="92"/>
      <c r="Z60" s="187"/>
    </row>
    <row r="61" spans="1:26" ht="32.25" customHeight="1" x14ac:dyDescent="0.25">
      <c r="A61" s="137">
        <v>19</v>
      </c>
      <c r="B61" s="542"/>
      <c r="C61" s="543" t="s">
        <v>94</v>
      </c>
      <c r="D61" s="547" t="s">
        <v>95</v>
      </c>
      <c r="E61" s="93">
        <v>3</v>
      </c>
      <c r="F61" s="92"/>
      <c r="G61" s="114"/>
      <c r="H61" s="114"/>
      <c r="I61" s="114">
        <v>3</v>
      </c>
      <c r="J61" s="92">
        <v>6</v>
      </c>
      <c r="K61" s="209">
        <v>4</v>
      </c>
      <c r="L61" s="93">
        <v>180</v>
      </c>
      <c r="M61" s="92">
        <v>60</v>
      </c>
      <c r="N61" s="92">
        <v>18</v>
      </c>
      <c r="O61" s="92">
        <v>8</v>
      </c>
      <c r="P61" s="92">
        <v>6</v>
      </c>
      <c r="Q61" s="92">
        <v>4</v>
      </c>
      <c r="R61" s="91">
        <v>162</v>
      </c>
      <c r="S61" s="93"/>
      <c r="T61" s="92"/>
      <c r="U61" s="92">
        <v>4</v>
      </c>
      <c r="V61" s="188"/>
      <c r="W61" s="92"/>
      <c r="X61" s="92"/>
      <c r="Y61" s="92"/>
      <c r="Z61" s="187"/>
    </row>
    <row r="62" spans="1:26" ht="51" customHeight="1" x14ac:dyDescent="0.25">
      <c r="A62" s="137">
        <v>20</v>
      </c>
      <c r="B62" s="542" t="s">
        <v>11</v>
      </c>
      <c r="C62" s="543" t="s">
        <v>8</v>
      </c>
      <c r="D62" s="541" t="s">
        <v>96</v>
      </c>
      <c r="E62" s="93">
        <v>3</v>
      </c>
      <c r="F62" s="92"/>
      <c r="G62" s="114"/>
      <c r="H62" s="114"/>
      <c r="I62" s="114">
        <v>3</v>
      </c>
      <c r="J62" s="92">
        <v>6</v>
      </c>
      <c r="K62" s="209">
        <v>4</v>
      </c>
      <c r="L62" s="93">
        <v>180</v>
      </c>
      <c r="M62" s="92">
        <v>60</v>
      </c>
      <c r="N62" s="92">
        <v>18</v>
      </c>
      <c r="O62" s="92">
        <v>8</v>
      </c>
      <c r="P62" s="92">
        <v>6</v>
      </c>
      <c r="Q62" s="92">
        <v>4</v>
      </c>
      <c r="R62" s="91">
        <v>162</v>
      </c>
      <c r="S62" s="93"/>
      <c r="T62" s="92"/>
      <c r="U62" s="92">
        <v>4</v>
      </c>
      <c r="V62" s="92"/>
      <c r="W62" s="92"/>
      <c r="X62" s="92"/>
      <c r="Y62" s="92"/>
      <c r="Z62" s="187"/>
    </row>
    <row r="63" spans="1:26" ht="33" customHeight="1" thickBot="1" x14ac:dyDescent="0.3">
      <c r="A63" s="208"/>
      <c r="B63" s="55"/>
      <c r="C63" s="56"/>
      <c r="D63" s="552" t="s">
        <v>97</v>
      </c>
      <c r="E63" s="207"/>
      <c r="F63" s="206"/>
      <c r="G63" s="205"/>
      <c r="H63" s="205"/>
      <c r="I63" s="205"/>
      <c r="J63" s="129">
        <f>SUM(J47:J62,J39:J45)</f>
        <v>103</v>
      </c>
      <c r="K63" s="204">
        <f>SUM(K47:K62,K39:K45)</f>
        <v>64</v>
      </c>
      <c r="L63" s="203">
        <f t="shared" ref="L63:X63" si="1">SUM(L39:L62)</f>
        <v>2880</v>
      </c>
      <c r="M63" s="127">
        <f t="shared" si="1"/>
        <v>960</v>
      </c>
      <c r="N63" s="127">
        <f t="shared" si="1"/>
        <v>322</v>
      </c>
      <c r="O63" s="127">
        <f t="shared" si="1"/>
        <v>146</v>
      </c>
      <c r="P63" s="127">
        <f t="shared" si="1"/>
        <v>110</v>
      </c>
      <c r="Q63" s="127">
        <f t="shared" si="1"/>
        <v>66</v>
      </c>
      <c r="R63" s="126">
        <f t="shared" si="1"/>
        <v>2558</v>
      </c>
      <c r="S63" s="125">
        <f t="shared" si="1"/>
        <v>3</v>
      </c>
      <c r="T63" s="124">
        <f t="shared" si="1"/>
        <v>14</v>
      </c>
      <c r="U63" s="124">
        <f t="shared" si="1"/>
        <v>17</v>
      </c>
      <c r="V63" s="124">
        <f t="shared" si="1"/>
        <v>11</v>
      </c>
      <c r="W63" s="124">
        <f t="shared" si="1"/>
        <v>11</v>
      </c>
      <c r="X63" s="124">
        <f t="shared" si="1"/>
        <v>8</v>
      </c>
      <c r="Y63" s="202"/>
      <c r="Z63" s="201"/>
    </row>
    <row r="64" spans="1:26" ht="33" customHeight="1" thickTop="1" thickBot="1" x14ac:dyDescent="0.3">
      <c r="A64" s="200">
        <v>1</v>
      </c>
      <c r="B64" s="198">
        <v>2</v>
      </c>
      <c r="C64" s="198">
        <v>3</v>
      </c>
      <c r="D64" s="198">
        <v>4</v>
      </c>
      <c r="E64" s="198">
        <v>5</v>
      </c>
      <c r="F64" s="198">
        <v>6</v>
      </c>
      <c r="G64" s="199">
        <v>7</v>
      </c>
      <c r="H64" s="199">
        <v>8</v>
      </c>
      <c r="I64" s="199">
        <v>9</v>
      </c>
      <c r="J64" s="198">
        <v>10</v>
      </c>
      <c r="K64" s="198">
        <v>11</v>
      </c>
      <c r="L64" s="198">
        <v>12</v>
      </c>
      <c r="M64" s="198">
        <v>13</v>
      </c>
      <c r="N64" s="198">
        <v>14</v>
      </c>
      <c r="O64" s="198">
        <v>15</v>
      </c>
      <c r="P64" s="198">
        <v>16</v>
      </c>
      <c r="Q64" s="198">
        <v>17</v>
      </c>
      <c r="R64" s="198">
        <v>18</v>
      </c>
      <c r="S64" s="198">
        <v>19</v>
      </c>
      <c r="T64" s="198">
        <v>20</v>
      </c>
      <c r="U64" s="198">
        <v>21</v>
      </c>
      <c r="V64" s="198">
        <v>22</v>
      </c>
      <c r="W64" s="198">
        <v>23</v>
      </c>
      <c r="X64" s="198">
        <v>24</v>
      </c>
      <c r="Y64" s="198">
        <v>25</v>
      </c>
      <c r="Z64" s="197">
        <v>26</v>
      </c>
    </row>
    <row r="65" spans="1:26" ht="33" customHeight="1" thickTop="1" thickBot="1" x14ac:dyDescent="0.3">
      <c r="A65" s="636" t="s">
        <v>222</v>
      </c>
      <c r="B65" s="637"/>
      <c r="C65" s="637"/>
      <c r="D65" s="637"/>
      <c r="E65" s="637"/>
      <c r="F65" s="637"/>
      <c r="G65" s="637"/>
      <c r="H65" s="637"/>
      <c r="I65" s="637"/>
      <c r="J65" s="637"/>
      <c r="K65" s="637"/>
      <c r="L65" s="637"/>
      <c r="M65" s="637"/>
      <c r="N65" s="637"/>
      <c r="O65" s="637"/>
      <c r="P65" s="637"/>
      <c r="Q65" s="637"/>
      <c r="R65" s="637"/>
      <c r="S65" s="637"/>
      <c r="T65" s="637"/>
      <c r="U65" s="637"/>
      <c r="V65" s="637"/>
      <c r="W65" s="637"/>
      <c r="X65" s="637"/>
      <c r="Y65" s="637"/>
      <c r="Z65" s="638"/>
    </row>
    <row r="66" spans="1:26" ht="33" customHeight="1" thickTop="1" x14ac:dyDescent="0.25">
      <c r="A66" s="121"/>
      <c r="B66" s="627" t="s">
        <v>223</v>
      </c>
      <c r="C66" s="628"/>
      <c r="D66" s="584" t="s">
        <v>224</v>
      </c>
      <c r="E66" s="584"/>
      <c r="F66" s="584"/>
      <c r="G66" s="584"/>
      <c r="H66" s="584"/>
      <c r="I66" s="584"/>
      <c r="J66" s="584"/>
      <c r="K66" s="585"/>
      <c r="L66" s="120"/>
      <c r="M66" s="119"/>
      <c r="N66" s="119"/>
      <c r="O66" s="119"/>
      <c r="P66" s="119"/>
      <c r="Q66" s="119"/>
      <c r="R66" s="118"/>
      <c r="S66" s="117"/>
      <c r="T66" s="525"/>
      <c r="U66" s="525"/>
      <c r="V66" s="525"/>
      <c r="W66" s="525"/>
      <c r="X66" s="525"/>
      <c r="Y66" s="525"/>
      <c r="Z66" s="116"/>
    </row>
    <row r="67" spans="1:26" ht="46.5" x14ac:dyDescent="0.25">
      <c r="A67" s="137">
        <v>1</v>
      </c>
      <c r="B67" s="542" t="s">
        <v>98</v>
      </c>
      <c r="C67" s="543" t="s">
        <v>99</v>
      </c>
      <c r="D67" s="541" t="s">
        <v>100</v>
      </c>
      <c r="E67" s="115">
        <v>6</v>
      </c>
      <c r="F67" s="114"/>
      <c r="G67" s="114"/>
      <c r="H67" s="114"/>
      <c r="I67" s="114">
        <v>6</v>
      </c>
      <c r="J67" s="114">
        <v>5</v>
      </c>
      <c r="K67" s="113">
        <v>3</v>
      </c>
      <c r="L67" s="94">
        <v>135</v>
      </c>
      <c r="M67" s="92">
        <v>45</v>
      </c>
      <c r="N67" s="92">
        <v>16</v>
      </c>
      <c r="O67" s="92">
        <v>10</v>
      </c>
      <c r="P67" s="92">
        <v>6</v>
      </c>
      <c r="Q67" s="92"/>
      <c r="R67" s="91">
        <v>119</v>
      </c>
      <c r="S67" s="93"/>
      <c r="T67" s="92"/>
      <c r="U67" s="92"/>
      <c r="V67" s="92"/>
      <c r="W67" s="92"/>
      <c r="X67" s="92">
        <v>3</v>
      </c>
      <c r="Y67" s="92"/>
      <c r="Z67" s="91"/>
    </row>
    <row r="68" spans="1:26" ht="46.5" x14ac:dyDescent="0.25">
      <c r="A68" s="137">
        <v>2</v>
      </c>
      <c r="B68" s="542" t="s">
        <v>101</v>
      </c>
      <c r="C68" s="543" t="s">
        <v>102</v>
      </c>
      <c r="D68" s="541" t="s">
        <v>103</v>
      </c>
      <c r="E68" s="115">
        <v>4</v>
      </c>
      <c r="F68" s="114"/>
      <c r="G68" s="114"/>
      <c r="H68" s="114"/>
      <c r="I68" s="114">
        <v>4</v>
      </c>
      <c r="J68" s="114">
        <v>3</v>
      </c>
      <c r="K68" s="113">
        <v>2</v>
      </c>
      <c r="L68" s="94">
        <v>90</v>
      </c>
      <c r="M68" s="92">
        <v>30</v>
      </c>
      <c r="N68" s="92">
        <v>10</v>
      </c>
      <c r="O68" s="92">
        <v>6</v>
      </c>
      <c r="P68" s="92">
        <v>4</v>
      </c>
      <c r="Q68" s="92"/>
      <c r="R68" s="91">
        <v>80</v>
      </c>
      <c r="S68" s="93"/>
      <c r="T68" s="92"/>
      <c r="U68" s="92"/>
      <c r="V68" s="92">
        <v>2</v>
      </c>
      <c r="W68" s="92"/>
      <c r="X68" s="92"/>
      <c r="Y68" s="92"/>
      <c r="Z68" s="91"/>
    </row>
    <row r="69" spans="1:26" ht="23.25" customHeight="1" x14ac:dyDescent="0.25">
      <c r="A69" s="137"/>
      <c r="B69" s="602" t="s">
        <v>225</v>
      </c>
      <c r="C69" s="603"/>
      <c r="D69" s="604" t="s">
        <v>226</v>
      </c>
      <c r="E69" s="604"/>
      <c r="F69" s="604"/>
      <c r="G69" s="604"/>
      <c r="H69" s="604"/>
      <c r="I69" s="604"/>
      <c r="J69" s="604"/>
      <c r="K69" s="605"/>
      <c r="L69" s="137"/>
      <c r="M69" s="195"/>
      <c r="N69" s="195"/>
      <c r="O69" s="195"/>
      <c r="P69" s="195"/>
      <c r="Q69" s="195"/>
      <c r="R69" s="194"/>
      <c r="S69" s="196"/>
      <c r="T69" s="195"/>
      <c r="U69" s="195"/>
      <c r="V69" s="195"/>
      <c r="W69" s="195"/>
      <c r="X69" s="195"/>
      <c r="Y69" s="195"/>
      <c r="Z69" s="194"/>
    </row>
    <row r="70" spans="1:26" ht="25.5" x14ac:dyDescent="0.35">
      <c r="A70" s="137">
        <v>3</v>
      </c>
      <c r="B70" s="542" t="s">
        <v>104</v>
      </c>
      <c r="C70" s="543" t="s">
        <v>105</v>
      </c>
      <c r="D70" s="553" t="s">
        <v>106</v>
      </c>
      <c r="E70" s="93">
        <v>5</v>
      </c>
      <c r="F70" s="92"/>
      <c r="G70" s="114"/>
      <c r="H70" s="114"/>
      <c r="I70" s="114">
        <v>5</v>
      </c>
      <c r="J70" s="92">
        <v>5</v>
      </c>
      <c r="K70" s="95">
        <v>3</v>
      </c>
      <c r="L70" s="94">
        <v>135</v>
      </c>
      <c r="M70" s="92">
        <v>45</v>
      </c>
      <c r="N70" s="92">
        <v>16</v>
      </c>
      <c r="O70" s="92">
        <v>10</v>
      </c>
      <c r="P70" s="92"/>
      <c r="Q70" s="92">
        <v>6</v>
      </c>
      <c r="R70" s="91">
        <v>119</v>
      </c>
      <c r="S70" s="93"/>
      <c r="T70" s="92"/>
      <c r="U70" s="92"/>
      <c r="V70" s="92"/>
      <c r="W70" s="92">
        <v>3</v>
      </c>
      <c r="X70" s="92"/>
      <c r="Y70" s="92"/>
      <c r="Z70" s="91"/>
    </row>
    <row r="71" spans="1:26" ht="25.5" x14ac:dyDescent="0.35">
      <c r="A71" s="137">
        <v>4</v>
      </c>
      <c r="B71" s="542" t="s">
        <v>107</v>
      </c>
      <c r="C71" s="543" t="s">
        <v>108</v>
      </c>
      <c r="D71" s="553" t="s">
        <v>109</v>
      </c>
      <c r="E71" s="93">
        <v>6</v>
      </c>
      <c r="F71" s="92"/>
      <c r="G71" s="114">
        <v>6</v>
      </c>
      <c r="H71" s="114"/>
      <c r="I71" s="114"/>
      <c r="J71" s="92">
        <v>5</v>
      </c>
      <c r="K71" s="95">
        <v>3</v>
      </c>
      <c r="L71" s="94">
        <v>135</v>
      </c>
      <c r="M71" s="92">
        <v>45</v>
      </c>
      <c r="N71" s="92">
        <v>16</v>
      </c>
      <c r="O71" s="92">
        <v>10</v>
      </c>
      <c r="P71" s="92">
        <v>6</v>
      </c>
      <c r="Q71" s="92"/>
      <c r="R71" s="91">
        <v>119</v>
      </c>
      <c r="S71" s="93"/>
      <c r="T71" s="92"/>
      <c r="U71" s="92"/>
      <c r="V71" s="92"/>
      <c r="W71" s="92"/>
      <c r="X71" s="92">
        <v>3</v>
      </c>
      <c r="Y71" s="92"/>
      <c r="Z71" s="91"/>
    </row>
    <row r="72" spans="1:26" ht="23.25" customHeight="1" x14ac:dyDescent="0.25">
      <c r="A72" s="137">
        <v>5</v>
      </c>
      <c r="B72" s="542" t="s">
        <v>110</v>
      </c>
      <c r="C72" s="538" t="s">
        <v>111</v>
      </c>
      <c r="D72" s="541" t="s">
        <v>112</v>
      </c>
      <c r="E72" s="93">
        <v>6</v>
      </c>
      <c r="F72" s="92"/>
      <c r="G72" s="114"/>
      <c r="H72" s="114"/>
      <c r="I72" s="114">
        <v>6</v>
      </c>
      <c r="J72" s="92">
        <v>5</v>
      </c>
      <c r="K72" s="95">
        <v>3</v>
      </c>
      <c r="L72" s="94">
        <v>135</v>
      </c>
      <c r="M72" s="92">
        <v>45</v>
      </c>
      <c r="N72" s="92">
        <v>16</v>
      </c>
      <c r="O72" s="92">
        <v>10</v>
      </c>
      <c r="P72" s="92">
        <v>6</v>
      </c>
      <c r="Q72" s="92"/>
      <c r="R72" s="91">
        <v>119</v>
      </c>
      <c r="S72" s="93"/>
      <c r="T72" s="92"/>
      <c r="U72" s="92"/>
      <c r="V72" s="92"/>
      <c r="W72" s="92"/>
      <c r="X72" s="92">
        <v>3</v>
      </c>
      <c r="Y72" s="92"/>
      <c r="Z72" s="91"/>
    </row>
    <row r="73" spans="1:26" ht="25.5" x14ac:dyDescent="0.25">
      <c r="A73" s="137"/>
      <c r="B73" s="542" t="s">
        <v>113</v>
      </c>
      <c r="C73" s="538"/>
      <c r="D73" s="541" t="s">
        <v>114</v>
      </c>
      <c r="E73" s="93"/>
      <c r="F73" s="92"/>
      <c r="G73" s="114"/>
      <c r="H73" s="114"/>
      <c r="I73" s="114"/>
      <c r="J73" s="92"/>
      <c r="K73" s="95"/>
      <c r="L73" s="94"/>
      <c r="M73" s="92"/>
      <c r="N73" s="92"/>
      <c r="O73" s="92"/>
      <c r="P73" s="92"/>
      <c r="Q73" s="92"/>
      <c r="R73" s="91"/>
      <c r="S73" s="93"/>
      <c r="T73" s="92"/>
      <c r="U73" s="92"/>
      <c r="V73" s="92"/>
      <c r="W73" s="92"/>
      <c r="X73" s="92"/>
      <c r="Y73" s="92"/>
      <c r="Z73" s="91"/>
    </row>
    <row r="74" spans="1:26" ht="23.25" customHeight="1" x14ac:dyDescent="0.25">
      <c r="A74" s="137">
        <v>6</v>
      </c>
      <c r="B74" s="33"/>
      <c r="C74" s="538" t="s">
        <v>115</v>
      </c>
      <c r="D74" s="547" t="s">
        <v>116</v>
      </c>
      <c r="E74" s="93">
        <v>4</v>
      </c>
      <c r="F74" s="92"/>
      <c r="G74" s="114"/>
      <c r="H74" s="114"/>
      <c r="I74" s="114">
        <v>4</v>
      </c>
      <c r="J74" s="92">
        <v>5</v>
      </c>
      <c r="K74" s="95">
        <v>3</v>
      </c>
      <c r="L74" s="94">
        <v>135</v>
      </c>
      <c r="M74" s="92">
        <v>45</v>
      </c>
      <c r="N74" s="92">
        <v>16</v>
      </c>
      <c r="O74" s="92">
        <v>6</v>
      </c>
      <c r="P74" s="92">
        <v>6</v>
      </c>
      <c r="Q74" s="92">
        <v>4</v>
      </c>
      <c r="R74" s="91">
        <v>119</v>
      </c>
      <c r="S74" s="93"/>
      <c r="T74" s="92"/>
      <c r="U74" s="92"/>
      <c r="V74" s="92">
        <v>3</v>
      </c>
      <c r="W74" s="92"/>
      <c r="X74" s="92"/>
      <c r="Y74" s="92"/>
      <c r="Z74" s="91"/>
    </row>
    <row r="75" spans="1:26" ht="40.5" customHeight="1" x14ac:dyDescent="0.25">
      <c r="A75" s="137">
        <v>7</v>
      </c>
      <c r="B75" s="33"/>
      <c r="C75" s="538" t="s">
        <v>117</v>
      </c>
      <c r="D75" s="547" t="s">
        <v>118</v>
      </c>
      <c r="E75" s="189"/>
      <c r="F75" s="92"/>
      <c r="G75" s="114"/>
      <c r="H75" s="92">
        <v>4</v>
      </c>
      <c r="I75" s="114">
        <v>4</v>
      </c>
      <c r="J75" s="92">
        <v>5</v>
      </c>
      <c r="K75" s="95">
        <v>3</v>
      </c>
      <c r="L75" s="94">
        <v>135</v>
      </c>
      <c r="M75" s="92">
        <v>45</v>
      </c>
      <c r="N75" s="92">
        <v>16</v>
      </c>
      <c r="O75" s="92">
        <v>6</v>
      </c>
      <c r="P75" s="92">
        <v>6</v>
      </c>
      <c r="Q75" s="92">
        <v>4</v>
      </c>
      <c r="R75" s="91">
        <v>119</v>
      </c>
      <c r="S75" s="93"/>
      <c r="T75" s="92"/>
      <c r="U75" s="188"/>
      <c r="V75" s="92">
        <v>3</v>
      </c>
      <c r="W75" s="92"/>
      <c r="X75" s="188"/>
      <c r="Y75" s="92"/>
      <c r="Z75" s="91"/>
    </row>
    <row r="76" spans="1:26" ht="69.75" x14ac:dyDescent="0.25">
      <c r="A76" s="193"/>
      <c r="B76" s="34" t="s">
        <v>159</v>
      </c>
      <c r="C76" s="48"/>
      <c r="D76" s="39" t="s">
        <v>160</v>
      </c>
      <c r="E76" s="189"/>
      <c r="F76" s="188"/>
      <c r="G76" s="192"/>
      <c r="H76" s="192"/>
      <c r="I76" s="192"/>
      <c r="J76" s="188"/>
      <c r="K76" s="191"/>
      <c r="L76" s="190"/>
      <c r="M76" s="188"/>
      <c r="N76" s="188"/>
      <c r="O76" s="188"/>
      <c r="P76" s="188"/>
      <c r="Q76" s="188"/>
      <c r="R76" s="187"/>
      <c r="S76" s="189"/>
      <c r="T76" s="188"/>
      <c r="U76" s="188"/>
      <c r="V76" s="188"/>
      <c r="W76" s="188"/>
      <c r="X76" s="188"/>
      <c r="Y76" s="188"/>
      <c r="Z76" s="187"/>
    </row>
    <row r="77" spans="1:26" ht="46.5" customHeight="1" x14ac:dyDescent="0.25">
      <c r="A77" s="137">
        <v>8</v>
      </c>
      <c r="B77" s="33"/>
      <c r="C77" s="538" t="s">
        <v>121</v>
      </c>
      <c r="D77" s="547" t="s">
        <v>122</v>
      </c>
      <c r="E77" s="93"/>
      <c r="F77" s="92"/>
      <c r="G77" s="114">
        <v>5</v>
      </c>
      <c r="H77" s="114">
        <v>5</v>
      </c>
      <c r="I77" s="114"/>
      <c r="J77" s="92">
        <v>5</v>
      </c>
      <c r="K77" s="95">
        <v>3</v>
      </c>
      <c r="L77" s="94">
        <v>135</v>
      </c>
      <c r="M77" s="92">
        <v>45</v>
      </c>
      <c r="N77" s="92">
        <v>16</v>
      </c>
      <c r="O77" s="92">
        <v>10</v>
      </c>
      <c r="P77" s="92">
        <v>6</v>
      </c>
      <c r="Q77" s="92"/>
      <c r="R77" s="91">
        <v>119</v>
      </c>
      <c r="S77" s="93"/>
      <c r="T77" s="92"/>
      <c r="U77" s="92"/>
      <c r="V77" s="92"/>
      <c r="W77" s="92">
        <v>3</v>
      </c>
      <c r="X77" s="92"/>
      <c r="Y77" s="92"/>
      <c r="Z77" s="91"/>
    </row>
    <row r="78" spans="1:26" ht="46.5" x14ac:dyDescent="0.25">
      <c r="A78" s="137">
        <v>9</v>
      </c>
      <c r="B78" s="33"/>
      <c r="C78" s="35" t="s">
        <v>161</v>
      </c>
      <c r="D78" s="521" t="s">
        <v>162</v>
      </c>
      <c r="E78" s="93">
        <v>6</v>
      </c>
      <c r="F78" s="92"/>
      <c r="G78" s="114"/>
      <c r="H78" s="114"/>
      <c r="I78" s="114">
        <v>6</v>
      </c>
      <c r="J78" s="92">
        <v>5</v>
      </c>
      <c r="K78" s="95">
        <v>3</v>
      </c>
      <c r="L78" s="94">
        <v>135</v>
      </c>
      <c r="M78" s="92">
        <v>45</v>
      </c>
      <c r="N78" s="92">
        <v>16</v>
      </c>
      <c r="O78" s="92">
        <v>10</v>
      </c>
      <c r="P78" s="92">
        <v>6</v>
      </c>
      <c r="Q78" s="92"/>
      <c r="R78" s="91">
        <v>119</v>
      </c>
      <c r="S78" s="93"/>
      <c r="T78" s="92"/>
      <c r="U78" s="92"/>
      <c r="V78" s="92"/>
      <c r="W78" s="92"/>
      <c r="X78" s="92">
        <v>3</v>
      </c>
      <c r="Y78" s="92"/>
      <c r="Z78" s="91"/>
    </row>
    <row r="79" spans="1:26" ht="69.75" x14ac:dyDescent="0.25">
      <c r="A79" s="137"/>
      <c r="B79" s="33" t="s">
        <v>125</v>
      </c>
      <c r="C79" s="538"/>
      <c r="D79" s="545" t="s">
        <v>126</v>
      </c>
      <c r="E79" s="93"/>
      <c r="F79" s="92"/>
      <c r="G79" s="114"/>
      <c r="H79" s="114"/>
      <c r="I79" s="114"/>
      <c r="J79" s="92"/>
      <c r="K79" s="95"/>
      <c r="L79" s="94"/>
      <c r="M79" s="92"/>
      <c r="N79" s="92"/>
      <c r="O79" s="92"/>
      <c r="P79" s="92"/>
      <c r="Q79" s="92"/>
      <c r="R79" s="91"/>
      <c r="S79" s="93"/>
      <c r="T79" s="92"/>
      <c r="U79" s="92"/>
      <c r="V79" s="92"/>
      <c r="W79" s="92"/>
      <c r="X79" s="92"/>
      <c r="Y79" s="92"/>
      <c r="Z79" s="91"/>
    </row>
    <row r="80" spans="1:26" ht="25.5" x14ac:dyDescent="0.25">
      <c r="A80" s="137">
        <v>10</v>
      </c>
      <c r="B80" s="33"/>
      <c r="C80" s="538" t="s">
        <v>163</v>
      </c>
      <c r="D80" s="521" t="s">
        <v>164</v>
      </c>
      <c r="E80" s="93"/>
      <c r="F80" s="92">
        <v>6</v>
      </c>
      <c r="G80" s="114"/>
      <c r="H80" s="114">
        <v>6</v>
      </c>
      <c r="I80" s="114"/>
      <c r="J80" s="92">
        <v>5</v>
      </c>
      <c r="K80" s="95">
        <v>3</v>
      </c>
      <c r="L80" s="94">
        <v>135</v>
      </c>
      <c r="M80" s="92">
        <v>45</v>
      </c>
      <c r="N80" s="92">
        <v>16</v>
      </c>
      <c r="O80" s="92">
        <v>10</v>
      </c>
      <c r="P80" s="92">
        <v>6</v>
      </c>
      <c r="Q80" s="92"/>
      <c r="R80" s="91">
        <v>119</v>
      </c>
      <c r="S80" s="93"/>
      <c r="T80" s="92"/>
      <c r="U80" s="92"/>
      <c r="V80" s="92"/>
      <c r="W80" s="92">
        <v>3</v>
      </c>
      <c r="X80" s="92"/>
      <c r="Y80" s="92"/>
      <c r="Z80" s="91"/>
    </row>
    <row r="81" spans="1:26" ht="46.5" x14ac:dyDescent="0.25">
      <c r="A81" s="137">
        <v>11</v>
      </c>
      <c r="B81" s="33"/>
      <c r="C81" s="543" t="s">
        <v>129</v>
      </c>
      <c r="D81" s="547" t="s">
        <v>130</v>
      </c>
      <c r="E81" s="93">
        <v>5</v>
      </c>
      <c r="F81" s="92"/>
      <c r="G81" s="114"/>
      <c r="H81" s="114"/>
      <c r="I81" s="114">
        <v>5</v>
      </c>
      <c r="J81" s="92">
        <v>5</v>
      </c>
      <c r="K81" s="95">
        <v>3</v>
      </c>
      <c r="L81" s="94">
        <v>135</v>
      </c>
      <c r="M81" s="92">
        <v>45</v>
      </c>
      <c r="N81" s="92">
        <v>16</v>
      </c>
      <c r="O81" s="92">
        <v>10</v>
      </c>
      <c r="P81" s="92">
        <v>6</v>
      </c>
      <c r="Q81" s="92"/>
      <c r="R81" s="91">
        <v>119</v>
      </c>
      <c r="S81" s="93"/>
      <c r="T81" s="92"/>
      <c r="U81" s="92"/>
      <c r="V81" s="92"/>
      <c r="W81" s="92">
        <v>3</v>
      </c>
      <c r="X81" s="92"/>
      <c r="Y81" s="92"/>
      <c r="Z81" s="187"/>
    </row>
    <row r="82" spans="1:26" ht="24" thickBot="1" x14ac:dyDescent="0.3">
      <c r="A82" s="186"/>
      <c r="B82" s="40"/>
      <c r="C82" s="49"/>
      <c r="D82" s="559" t="s">
        <v>131</v>
      </c>
      <c r="E82" s="185"/>
      <c r="F82" s="184"/>
      <c r="G82" s="183"/>
      <c r="H82" s="183"/>
      <c r="I82" s="183"/>
      <c r="J82" s="72">
        <f>SUM(J70:J81,J67:J68)</f>
        <v>53</v>
      </c>
      <c r="K82" s="75">
        <f t="shared" ref="K82:R82" si="2">SUM(K67:K81)</f>
        <v>32</v>
      </c>
      <c r="L82" s="74">
        <f t="shared" si="2"/>
        <v>1440</v>
      </c>
      <c r="M82" s="72">
        <f t="shared" si="2"/>
        <v>480</v>
      </c>
      <c r="N82" s="72">
        <f t="shared" si="2"/>
        <v>170</v>
      </c>
      <c r="O82" s="72">
        <f t="shared" si="2"/>
        <v>98</v>
      </c>
      <c r="P82" s="72">
        <f t="shared" si="2"/>
        <v>58</v>
      </c>
      <c r="Q82" s="72">
        <f t="shared" si="2"/>
        <v>14</v>
      </c>
      <c r="R82" s="71">
        <f t="shared" si="2"/>
        <v>1270</v>
      </c>
      <c r="S82" s="102"/>
      <c r="T82" s="100"/>
      <c r="U82" s="100"/>
      <c r="V82" s="100">
        <f>SUM(V67:V81)</f>
        <v>8</v>
      </c>
      <c r="W82" s="100">
        <f>SUM(W67:W81)</f>
        <v>12</v>
      </c>
      <c r="X82" s="101">
        <f>SUM(X66:X81)</f>
        <v>12</v>
      </c>
      <c r="Y82" s="100"/>
      <c r="Z82" s="182"/>
    </row>
    <row r="83" spans="1:26" ht="24.75" customHeight="1" thickTop="1" thickBot="1" x14ac:dyDescent="0.3">
      <c r="A83" s="606" t="s">
        <v>132</v>
      </c>
      <c r="B83" s="607"/>
      <c r="C83" s="607"/>
      <c r="D83" s="608"/>
      <c r="E83" s="181"/>
      <c r="F83" s="180"/>
      <c r="G83" s="179"/>
      <c r="H83" s="179"/>
      <c r="I83" s="179"/>
      <c r="J83" s="69">
        <f>SUM(J82,J63)</f>
        <v>156</v>
      </c>
      <c r="K83" s="178">
        <f>SUM(K82,K63,K36)</f>
        <v>129</v>
      </c>
      <c r="L83" s="67">
        <f>SUM(L82,L63)</f>
        <v>4320</v>
      </c>
      <c r="M83" s="69">
        <f>SUM(M82,M63)</f>
        <v>1440</v>
      </c>
      <c r="N83" s="69">
        <f>SUM(N82,N63)</f>
        <v>492</v>
      </c>
      <c r="O83" s="69">
        <f>O82+O63</f>
        <v>244</v>
      </c>
      <c r="P83" s="69">
        <f>P82+P63</f>
        <v>168</v>
      </c>
      <c r="Q83" s="69">
        <f>Q82+Q63</f>
        <v>80</v>
      </c>
      <c r="R83" s="96">
        <f>R82+R63</f>
        <v>3828</v>
      </c>
      <c r="S83" s="99">
        <f>SUM(S82,S63,S36)</f>
        <v>19</v>
      </c>
      <c r="T83" s="98">
        <f>SUM(T82,T63,T36)</f>
        <v>20</v>
      </c>
      <c r="U83" s="98">
        <f>SUM(U82,U63,U36)</f>
        <v>26</v>
      </c>
      <c r="V83" s="97">
        <f>SUM(V82,V63,V36)</f>
        <v>23</v>
      </c>
      <c r="W83" s="97">
        <f>SUM(W82,W63)</f>
        <v>23</v>
      </c>
      <c r="X83" s="97">
        <f>SUM(X82,X63)</f>
        <v>20</v>
      </c>
      <c r="Y83" s="69"/>
      <c r="Z83" s="96"/>
    </row>
    <row r="84" spans="1:26" ht="26.25" thickTop="1" x14ac:dyDescent="0.25">
      <c r="A84" s="679"/>
      <c r="B84" s="680"/>
      <c r="C84" s="680"/>
      <c r="D84" s="680"/>
      <c r="E84" s="680"/>
      <c r="F84" s="680"/>
      <c r="G84" s="680"/>
      <c r="H84" s="680"/>
      <c r="I84" s="680"/>
      <c r="J84" s="680"/>
      <c r="K84" s="681"/>
      <c r="L84" s="618" t="s">
        <v>133</v>
      </c>
      <c r="M84" s="619"/>
      <c r="N84" s="619"/>
      <c r="O84" s="619"/>
      <c r="P84" s="619"/>
      <c r="Q84" s="619"/>
      <c r="R84" s="620"/>
      <c r="S84" s="177"/>
      <c r="T84" s="176"/>
      <c r="U84" s="176"/>
      <c r="V84" s="175"/>
      <c r="W84" s="175"/>
      <c r="X84" s="175">
        <v>1</v>
      </c>
      <c r="Y84" s="83"/>
      <c r="Z84" s="82"/>
    </row>
    <row r="85" spans="1:26" ht="25.5" customHeight="1" x14ac:dyDescent="0.25">
      <c r="A85" s="682"/>
      <c r="B85" s="683"/>
      <c r="C85" s="683"/>
      <c r="D85" s="683"/>
      <c r="E85" s="683"/>
      <c r="F85" s="683"/>
      <c r="G85" s="683"/>
      <c r="H85" s="683"/>
      <c r="I85" s="683"/>
      <c r="J85" s="683"/>
      <c r="K85" s="684"/>
      <c r="L85" s="621" t="s">
        <v>134</v>
      </c>
      <c r="M85" s="622"/>
      <c r="N85" s="622"/>
      <c r="O85" s="622"/>
      <c r="P85" s="622"/>
      <c r="Q85" s="622"/>
      <c r="R85" s="623"/>
      <c r="S85" s="172"/>
      <c r="T85" s="171"/>
      <c r="U85" s="171"/>
      <c r="V85" s="92">
        <v>1</v>
      </c>
      <c r="W85" s="92">
        <v>2</v>
      </c>
      <c r="X85" s="92">
        <v>2</v>
      </c>
      <c r="Y85" s="77"/>
      <c r="Z85" s="76"/>
    </row>
    <row r="86" spans="1:26" ht="49.5" customHeight="1" x14ac:dyDescent="0.25">
      <c r="A86" s="682"/>
      <c r="B86" s="683"/>
      <c r="C86" s="683"/>
      <c r="D86" s="683"/>
      <c r="E86" s="683"/>
      <c r="F86" s="683"/>
      <c r="G86" s="683"/>
      <c r="H86" s="683"/>
      <c r="I86" s="683"/>
      <c r="J86" s="683"/>
      <c r="K86" s="684"/>
      <c r="L86" s="624" t="s">
        <v>135</v>
      </c>
      <c r="M86" s="625"/>
      <c r="N86" s="625"/>
      <c r="O86" s="625"/>
      <c r="P86" s="625"/>
      <c r="Q86" s="625"/>
      <c r="R86" s="626"/>
      <c r="S86" s="172">
        <v>2</v>
      </c>
      <c r="T86" s="171">
        <v>1</v>
      </c>
      <c r="U86" s="171"/>
      <c r="V86" s="92">
        <v>1</v>
      </c>
      <c r="W86" s="92">
        <v>2</v>
      </c>
      <c r="X86" s="92">
        <v>3</v>
      </c>
      <c r="Y86" s="174"/>
      <c r="Z86" s="173"/>
    </row>
    <row r="87" spans="1:26" ht="25.5" customHeight="1" thickBot="1" x14ac:dyDescent="0.3">
      <c r="A87" s="682"/>
      <c r="B87" s="683"/>
      <c r="C87" s="683"/>
      <c r="D87" s="683"/>
      <c r="E87" s="683"/>
      <c r="F87" s="683"/>
      <c r="G87" s="683"/>
      <c r="H87" s="683"/>
      <c r="I87" s="683"/>
      <c r="J87" s="683"/>
      <c r="K87" s="684"/>
      <c r="L87" s="599" t="s">
        <v>136</v>
      </c>
      <c r="M87" s="600"/>
      <c r="N87" s="600"/>
      <c r="O87" s="600"/>
      <c r="P87" s="600"/>
      <c r="Q87" s="600"/>
      <c r="R87" s="601"/>
      <c r="S87" s="172">
        <v>7</v>
      </c>
      <c r="T87" s="171">
        <v>5</v>
      </c>
      <c r="U87" s="171">
        <v>7</v>
      </c>
      <c r="V87" s="92">
        <v>7</v>
      </c>
      <c r="W87" s="92">
        <v>5</v>
      </c>
      <c r="X87" s="92">
        <v>5</v>
      </c>
      <c r="Y87" s="77"/>
      <c r="Z87" s="76"/>
    </row>
    <row r="88" spans="1:26" ht="27" thickTop="1" thickBot="1" x14ac:dyDescent="0.3">
      <c r="A88" s="685"/>
      <c r="B88" s="686"/>
      <c r="C88" s="686"/>
      <c r="D88" s="686"/>
      <c r="E88" s="686"/>
      <c r="F88" s="686"/>
      <c r="G88" s="686"/>
      <c r="H88" s="686"/>
      <c r="I88" s="686"/>
      <c r="J88" s="686"/>
      <c r="K88" s="687"/>
      <c r="L88" s="599" t="s">
        <v>136</v>
      </c>
      <c r="M88" s="600"/>
      <c r="N88" s="600"/>
      <c r="O88" s="600"/>
      <c r="P88" s="600"/>
      <c r="Q88" s="600"/>
      <c r="R88" s="601"/>
      <c r="S88" s="170">
        <v>5</v>
      </c>
      <c r="T88" s="169">
        <v>6</v>
      </c>
      <c r="U88" s="169">
        <v>7</v>
      </c>
      <c r="V88" s="168">
        <v>7</v>
      </c>
      <c r="W88" s="168">
        <v>5</v>
      </c>
      <c r="X88" s="168">
        <v>5</v>
      </c>
      <c r="Y88" s="167"/>
      <c r="Z88" s="166"/>
    </row>
    <row r="89" spans="1:26" ht="24.75" thickTop="1" thickBot="1" x14ac:dyDescent="0.4">
      <c r="A89" s="592" t="s">
        <v>227</v>
      </c>
      <c r="B89" s="593"/>
      <c r="C89" s="593"/>
      <c r="D89" s="593"/>
      <c r="E89" s="593"/>
      <c r="F89" s="593"/>
      <c r="G89" s="593"/>
      <c r="H89" s="593"/>
      <c r="I89" s="593"/>
      <c r="J89" s="593"/>
      <c r="K89" s="593"/>
      <c r="L89" s="593"/>
      <c r="M89" s="593"/>
      <c r="N89" s="593"/>
      <c r="O89" s="593"/>
      <c r="P89" s="593"/>
      <c r="Q89" s="593"/>
      <c r="R89" s="593"/>
      <c r="S89" s="593"/>
      <c r="T89" s="593"/>
      <c r="U89" s="593"/>
      <c r="V89" s="593"/>
      <c r="W89" s="593"/>
      <c r="X89" s="593"/>
      <c r="Y89" s="593"/>
      <c r="Z89" s="594"/>
    </row>
    <row r="90" spans="1:26" ht="24" thickTop="1" x14ac:dyDescent="0.35">
      <c r="A90" s="389"/>
      <c r="B90" s="595" t="s">
        <v>228</v>
      </c>
      <c r="C90" s="596"/>
      <c r="D90" s="597" t="s">
        <v>229</v>
      </c>
      <c r="E90" s="597"/>
      <c r="F90" s="597"/>
      <c r="G90" s="597"/>
      <c r="H90" s="597"/>
      <c r="I90" s="597"/>
      <c r="J90" s="597"/>
      <c r="K90" s="598"/>
      <c r="L90" s="390"/>
      <c r="M90" s="391"/>
      <c r="N90" s="391"/>
      <c r="O90" s="391"/>
      <c r="P90" s="391"/>
      <c r="Q90" s="391"/>
      <c r="R90" s="392"/>
      <c r="S90" s="393"/>
      <c r="T90" s="140"/>
      <c r="U90" s="140"/>
      <c r="V90" s="140"/>
      <c r="W90" s="394"/>
      <c r="X90" s="394"/>
      <c r="Y90" s="394"/>
      <c r="Z90" s="395"/>
    </row>
    <row r="91" spans="1:26" ht="25.5" x14ac:dyDescent="0.25">
      <c r="A91" s="81">
        <v>3</v>
      </c>
      <c r="B91" s="544" t="s">
        <v>137</v>
      </c>
      <c r="C91" s="560" t="s">
        <v>138</v>
      </c>
      <c r="D91" s="541" t="s">
        <v>139</v>
      </c>
      <c r="E91" s="93">
        <v>4</v>
      </c>
      <c r="F91" s="92"/>
      <c r="G91" s="92"/>
      <c r="H91" s="92"/>
      <c r="I91" s="92"/>
      <c r="J91" s="92">
        <v>15</v>
      </c>
      <c r="K91" s="95">
        <v>6</v>
      </c>
      <c r="L91" s="94">
        <v>450</v>
      </c>
      <c r="M91" s="92"/>
      <c r="N91" s="92"/>
      <c r="O91" s="92"/>
      <c r="P91" s="92"/>
      <c r="Q91" s="92"/>
      <c r="R91" s="91"/>
      <c r="S91" s="93"/>
      <c r="T91" s="92"/>
      <c r="U91" s="92"/>
      <c r="V91" s="92">
        <v>6</v>
      </c>
      <c r="W91" s="92"/>
      <c r="X91" s="92"/>
      <c r="Y91" s="92"/>
      <c r="Z91" s="91"/>
    </row>
    <row r="92" spans="1:26" ht="36.75" customHeight="1" x14ac:dyDescent="0.25">
      <c r="A92" s="81">
        <v>4</v>
      </c>
      <c r="B92" s="544" t="s">
        <v>12</v>
      </c>
      <c r="C92" s="560" t="s">
        <v>9</v>
      </c>
      <c r="D92" s="541" t="s">
        <v>140</v>
      </c>
      <c r="E92" s="93">
        <v>5</v>
      </c>
      <c r="F92" s="92"/>
      <c r="G92" s="92"/>
      <c r="H92" s="92"/>
      <c r="I92" s="92"/>
      <c r="J92" s="92">
        <v>8</v>
      </c>
      <c r="K92" s="95">
        <v>3</v>
      </c>
      <c r="L92" s="94">
        <v>225</v>
      </c>
      <c r="M92" s="92"/>
      <c r="N92" s="92"/>
      <c r="O92" s="92"/>
      <c r="P92" s="92"/>
      <c r="Q92" s="92"/>
      <c r="R92" s="91"/>
      <c r="S92" s="93"/>
      <c r="T92" s="92"/>
      <c r="U92" s="92"/>
      <c r="V92" s="92"/>
      <c r="W92" s="92">
        <v>3</v>
      </c>
      <c r="X92" s="92"/>
      <c r="Y92" s="92"/>
      <c r="Z92" s="91"/>
    </row>
    <row r="93" spans="1:26" ht="24" thickBot="1" x14ac:dyDescent="0.3">
      <c r="A93" s="90"/>
      <c r="B93" s="89"/>
      <c r="C93" s="88"/>
      <c r="D93" s="576" t="s">
        <v>141</v>
      </c>
      <c r="E93" s="576"/>
      <c r="F93" s="577"/>
      <c r="G93" s="72"/>
      <c r="H93" s="72"/>
      <c r="I93" s="72"/>
      <c r="J93" s="72">
        <v>23</v>
      </c>
      <c r="K93" s="75">
        <v>9</v>
      </c>
      <c r="L93" s="74">
        <v>675</v>
      </c>
      <c r="M93" s="72"/>
      <c r="N93" s="72"/>
      <c r="O93" s="72"/>
      <c r="P93" s="72"/>
      <c r="Q93" s="72"/>
      <c r="R93" s="71"/>
      <c r="S93" s="73"/>
      <c r="T93" s="72"/>
      <c r="U93" s="72"/>
      <c r="V93" s="72"/>
      <c r="W93" s="72"/>
      <c r="X93" s="72"/>
      <c r="Y93" s="72"/>
      <c r="Z93" s="71"/>
    </row>
    <row r="94" spans="1:26" ht="24.75" thickTop="1" thickBot="1" x14ac:dyDescent="0.3">
      <c r="A94" s="589" t="s">
        <v>230</v>
      </c>
      <c r="B94" s="590"/>
      <c r="C94" s="590"/>
      <c r="D94" s="590"/>
      <c r="E94" s="590"/>
      <c r="F94" s="590"/>
      <c r="G94" s="590"/>
      <c r="H94" s="590"/>
      <c r="I94" s="590"/>
      <c r="J94" s="590"/>
      <c r="K94" s="590"/>
      <c r="L94" s="590"/>
      <c r="M94" s="590"/>
      <c r="N94" s="590"/>
      <c r="O94" s="590"/>
      <c r="P94" s="590"/>
      <c r="Q94" s="590"/>
      <c r="R94" s="590"/>
      <c r="S94" s="590"/>
      <c r="T94" s="590"/>
      <c r="U94" s="590"/>
      <c r="V94" s="590"/>
      <c r="W94" s="590"/>
      <c r="X94" s="590"/>
      <c r="Y94" s="590"/>
      <c r="Z94" s="591"/>
    </row>
    <row r="95" spans="1:26" ht="47.25" thickTop="1" x14ac:dyDescent="0.25">
      <c r="A95" s="87">
        <v>1</v>
      </c>
      <c r="B95" s="341" t="s">
        <v>142</v>
      </c>
      <c r="C95" s="561" t="s">
        <v>143</v>
      </c>
      <c r="D95" s="562" t="s">
        <v>144</v>
      </c>
      <c r="E95" s="84">
        <v>5</v>
      </c>
      <c r="F95" s="163"/>
      <c r="G95" s="163"/>
      <c r="H95" s="163"/>
      <c r="I95" s="163"/>
      <c r="J95" s="83">
        <v>8</v>
      </c>
      <c r="K95" s="86">
        <v>2</v>
      </c>
      <c r="L95" s="165">
        <v>210</v>
      </c>
      <c r="M95" s="163"/>
      <c r="N95" s="163"/>
      <c r="O95" s="163"/>
      <c r="P95" s="163"/>
      <c r="Q95" s="163"/>
      <c r="R95" s="162"/>
      <c r="S95" s="164"/>
      <c r="T95" s="163"/>
      <c r="U95" s="163"/>
      <c r="V95" s="163"/>
      <c r="W95" s="83">
        <v>2</v>
      </c>
      <c r="X95" s="163"/>
      <c r="Y95" s="163"/>
      <c r="Z95" s="162"/>
    </row>
    <row r="96" spans="1:26" ht="46.5" x14ac:dyDescent="0.25">
      <c r="A96" s="81">
        <v>2</v>
      </c>
      <c r="B96" s="342" t="s">
        <v>145</v>
      </c>
      <c r="C96" s="563" t="s">
        <v>146</v>
      </c>
      <c r="D96" s="541" t="s">
        <v>147</v>
      </c>
      <c r="E96" s="78">
        <v>5</v>
      </c>
      <c r="F96" s="160"/>
      <c r="G96" s="160"/>
      <c r="H96" s="160"/>
      <c r="I96" s="160"/>
      <c r="J96" s="77">
        <v>4</v>
      </c>
      <c r="K96" s="80">
        <v>1</v>
      </c>
      <c r="L96" s="79">
        <v>105</v>
      </c>
      <c r="M96" s="160"/>
      <c r="N96" s="160"/>
      <c r="O96" s="160"/>
      <c r="P96" s="160"/>
      <c r="Q96" s="160"/>
      <c r="R96" s="159"/>
      <c r="S96" s="161"/>
      <c r="T96" s="160"/>
      <c r="U96" s="160"/>
      <c r="V96" s="160"/>
      <c r="W96" s="77">
        <v>1</v>
      </c>
      <c r="X96" s="160"/>
      <c r="Y96" s="160"/>
      <c r="Z96" s="159"/>
    </row>
    <row r="97" spans="1:26" ht="24" thickBot="1" x14ac:dyDescent="0.3">
      <c r="A97" s="74"/>
      <c r="B97" s="50"/>
      <c r="C97" s="50"/>
      <c r="D97" s="564" t="s">
        <v>148</v>
      </c>
      <c r="E97" s="73"/>
      <c r="F97" s="72"/>
      <c r="G97" s="72"/>
      <c r="H97" s="72"/>
      <c r="I97" s="72"/>
      <c r="J97" s="72">
        <v>12</v>
      </c>
      <c r="K97" s="75">
        <v>3</v>
      </c>
      <c r="L97" s="74">
        <v>315</v>
      </c>
      <c r="M97" s="72"/>
      <c r="N97" s="72"/>
      <c r="O97" s="72"/>
      <c r="P97" s="72"/>
      <c r="Q97" s="72"/>
      <c r="R97" s="71"/>
      <c r="S97" s="73"/>
      <c r="T97" s="72"/>
      <c r="U97" s="72"/>
      <c r="V97" s="72"/>
      <c r="W97" s="72"/>
      <c r="X97" s="72"/>
      <c r="Y97" s="72"/>
      <c r="Z97" s="71"/>
    </row>
    <row r="98" spans="1:26" ht="24.75" thickTop="1" thickBot="1" x14ac:dyDescent="0.3">
      <c r="A98" s="586" t="s">
        <v>149</v>
      </c>
      <c r="B98" s="587"/>
      <c r="C98" s="587"/>
      <c r="D98" s="588"/>
      <c r="E98" s="70"/>
      <c r="F98" s="65"/>
      <c r="G98" s="65"/>
      <c r="H98" s="65"/>
      <c r="I98" s="65"/>
      <c r="J98" s="69">
        <f>SUM(J93,J83,J97)</f>
        <v>191</v>
      </c>
      <c r="K98" s="68">
        <f>SUM(K97,K93,K83)</f>
        <v>141</v>
      </c>
      <c r="L98" s="67">
        <f>SUM(L97,L93,L83)</f>
        <v>5310</v>
      </c>
      <c r="M98" s="65"/>
      <c r="N98" s="65"/>
      <c r="O98" s="65"/>
      <c r="P98" s="65"/>
      <c r="Q98" s="65"/>
      <c r="R98" s="64"/>
      <c r="S98" s="66"/>
      <c r="T98" s="65"/>
      <c r="U98" s="65"/>
      <c r="V98" s="65"/>
      <c r="W98" s="65"/>
      <c r="X98" s="65"/>
      <c r="Y98" s="65"/>
      <c r="Z98" s="64"/>
    </row>
    <row r="99" spans="1:26" s="62" customFormat="1" ht="24" thickTop="1" x14ac:dyDescent="0.2"/>
    <row r="100" spans="1:26" s="62" customFormat="1" ht="23.25" x14ac:dyDescent="0.2"/>
    <row r="101" spans="1:26" s="62" customFormat="1" ht="23.25" x14ac:dyDescent="0.2">
      <c r="A101" s="523" t="s">
        <v>150</v>
      </c>
      <c r="B101" s="523"/>
      <c r="C101" s="523"/>
      <c r="D101" s="523"/>
      <c r="E101" s="523"/>
      <c r="F101" s="523"/>
      <c r="G101" s="523"/>
      <c r="H101" s="523"/>
      <c r="I101" s="523"/>
      <c r="J101" s="523"/>
      <c r="K101" s="523"/>
      <c r="L101" s="523"/>
      <c r="M101" s="523"/>
      <c r="N101" s="523"/>
      <c r="O101" s="523"/>
      <c r="P101" s="523"/>
      <c r="Q101" s="523"/>
      <c r="R101" s="523"/>
      <c r="S101" s="523"/>
      <c r="T101" s="523"/>
      <c r="U101" s="523"/>
      <c r="V101" s="523"/>
      <c r="W101" s="523"/>
      <c r="X101" s="3"/>
      <c r="Y101" s="4"/>
    </row>
    <row r="102" spans="1:26" s="62" customFormat="1" ht="23.25" x14ac:dyDescent="0.2">
      <c r="A102" s="531"/>
      <c r="B102" s="531"/>
      <c r="C102" s="13" t="s">
        <v>248</v>
      </c>
      <c r="D102" s="13"/>
      <c r="E102" s="42"/>
      <c r="F102" s="42"/>
      <c r="G102" s="43"/>
      <c r="H102" s="42" t="s">
        <v>249</v>
      </c>
      <c r="I102" s="42"/>
      <c r="J102" s="42"/>
      <c r="K102" s="531"/>
      <c r="L102" s="531"/>
      <c r="M102" s="531"/>
      <c r="N102" s="531"/>
      <c r="O102" s="531"/>
      <c r="P102" s="531"/>
      <c r="Q102" s="531"/>
      <c r="R102" s="531"/>
      <c r="S102" s="531"/>
      <c r="T102" s="531"/>
      <c r="U102" s="531"/>
      <c r="V102" s="531"/>
      <c r="W102" s="531"/>
      <c r="X102" s="3"/>
      <c r="Y102" s="3"/>
    </row>
    <row r="103" spans="1:26" s="61" customFormat="1" ht="23.25" x14ac:dyDescent="0.2">
      <c r="A103" s="19"/>
      <c r="B103" s="3"/>
      <c r="C103" s="13"/>
      <c r="D103" s="13"/>
      <c r="E103" s="42"/>
      <c r="F103" s="42"/>
      <c r="G103" s="43"/>
      <c r="H103" s="42"/>
      <c r="I103" s="42"/>
      <c r="J103" s="42"/>
      <c r="K103" s="3"/>
      <c r="L103" s="42"/>
      <c r="M103" s="42"/>
      <c r="N103" s="42"/>
      <c r="O103" s="13"/>
      <c r="P103" s="13"/>
      <c r="Q103" s="42"/>
      <c r="R103" s="42"/>
      <c r="S103" s="42"/>
      <c r="T103" s="42"/>
      <c r="U103" s="42"/>
      <c r="V103" s="42"/>
      <c r="W103" s="42"/>
      <c r="X103" s="42"/>
      <c r="Y103" s="42"/>
    </row>
    <row r="104" spans="1:26" s="61" customFormat="1" ht="23.25" x14ac:dyDescent="0.2">
      <c r="A104" s="4"/>
      <c r="B104" s="530"/>
      <c r="C104" s="13" t="s">
        <v>250</v>
      </c>
      <c r="D104" s="13"/>
      <c r="E104" s="42"/>
      <c r="F104" s="42"/>
      <c r="G104" s="43"/>
      <c r="H104" s="42" t="s">
        <v>251</v>
      </c>
      <c r="I104" s="42"/>
      <c r="J104" s="42"/>
      <c r="K104" s="7"/>
      <c r="L104" s="42"/>
      <c r="M104" s="42"/>
      <c r="N104" s="42"/>
      <c r="O104" s="13"/>
      <c r="P104" s="13"/>
      <c r="Q104" s="42"/>
      <c r="R104" s="42"/>
      <c r="S104" s="42"/>
      <c r="T104" s="42"/>
      <c r="U104" s="42"/>
      <c r="V104" s="42"/>
      <c r="W104" s="42"/>
      <c r="X104" s="42"/>
      <c r="Y104" s="42"/>
    </row>
    <row r="105" spans="1:26" s="61" customFormat="1" ht="23.25" x14ac:dyDescent="0.2">
      <c r="A105" s="4"/>
      <c r="B105" s="530"/>
      <c r="C105" s="13"/>
      <c r="D105" s="13"/>
      <c r="E105" s="42"/>
      <c r="F105" s="42"/>
      <c r="G105" s="43"/>
      <c r="H105" s="42"/>
      <c r="I105" s="42"/>
      <c r="J105" s="42"/>
      <c r="K105" s="7"/>
      <c r="L105" s="42"/>
      <c r="M105" s="42"/>
      <c r="N105" s="42"/>
      <c r="O105" s="13"/>
      <c r="P105" s="13"/>
      <c r="Q105" s="42"/>
      <c r="R105" s="42"/>
      <c r="S105" s="42"/>
      <c r="T105" s="42"/>
      <c r="U105" s="42"/>
      <c r="V105" s="42"/>
      <c r="W105" s="42"/>
      <c r="X105" s="42"/>
      <c r="Y105" s="42"/>
    </row>
    <row r="106" spans="1:26" s="61" customFormat="1" ht="23.25" x14ac:dyDescent="0.2">
      <c r="A106" s="4"/>
      <c r="B106" s="530"/>
      <c r="C106" s="565" t="s">
        <v>252</v>
      </c>
      <c r="D106" s="13"/>
      <c r="E106" s="42"/>
      <c r="F106" s="42"/>
      <c r="G106" s="43"/>
      <c r="H106" s="42" t="s">
        <v>153</v>
      </c>
      <c r="I106" s="42"/>
      <c r="J106" s="42"/>
      <c r="K106" s="7"/>
      <c r="L106" s="42"/>
      <c r="M106" s="42"/>
      <c r="N106" s="42"/>
      <c r="O106" s="13"/>
      <c r="P106" s="13"/>
      <c r="Q106" s="42"/>
      <c r="R106" s="42"/>
      <c r="S106" s="42"/>
      <c r="T106" s="42"/>
      <c r="U106" s="42"/>
      <c r="V106" s="42"/>
      <c r="W106" s="42"/>
      <c r="X106" s="42"/>
      <c r="Y106" s="42"/>
    </row>
    <row r="107" spans="1:26" s="61" customFormat="1" ht="23.25" x14ac:dyDescent="0.2">
      <c r="A107" s="4"/>
      <c r="B107" s="530"/>
      <c r="C107" s="13"/>
      <c r="D107" s="13"/>
      <c r="E107" s="42"/>
      <c r="F107" s="42"/>
      <c r="G107" s="3"/>
      <c r="H107" s="42"/>
      <c r="I107" s="42"/>
      <c r="J107" s="42"/>
      <c r="K107" s="3"/>
      <c r="L107" s="42"/>
      <c r="M107" s="42"/>
      <c r="N107" s="42"/>
      <c r="O107" s="13"/>
      <c r="P107" s="13"/>
      <c r="Q107" s="42"/>
      <c r="R107" s="42"/>
      <c r="S107" s="42"/>
      <c r="T107" s="42"/>
      <c r="U107" s="42"/>
      <c r="V107" s="42"/>
      <c r="W107" s="42"/>
      <c r="X107" s="42"/>
      <c r="Y107" s="42"/>
    </row>
    <row r="108" spans="1:26" ht="23.25" x14ac:dyDescent="0.25">
      <c r="A108" s="4"/>
      <c r="B108" s="530"/>
      <c r="C108" s="13" t="s">
        <v>151</v>
      </c>
      <c r="D108" s="13"/>
      <c r="E108" s="42"/>
      <c r="F108" s="42"/>
      <c r="G108" s="3"/>
      <c r="H108" s="42" t="s">
        <v>152</v>
      </c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</row>
    <row r="109" spans="1:26" ht="23.25" x14ac:dyDescent="0.25">
      <c r="A109" s="58"/>
      <c r="B109" s="58"/>
      <c r="C109" s="58"/>
      <c r="D109" s="60"/>
      <c r="E109" s="60"/>
      <c r="F109" s="58"/>
      <c r="G109" s="59"/>
      <c r="H109" s="59"/>
      <c r="I109" s="59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</row>
  </sheetData>
  <mergeCells count="62">
    <mergeCell ref="A98:D98"/>
    <mergeCell ref="B69:C69"/>
    <mergeCell ref="I15:I21"/>
    <mergeCell ref="B46:C46"/>
    <mergeCell ref="B24:C24"/>
    <mergeCell ref="D69:K69"/>
    <mergeCell ref="D46:K46"/>
    <mergeCell ref="D13:D21"/>
    <mergeCell ref="B66:C66"/>
    <mergeCell ref="B38:C38"/>
    <mergeCell ref="A65:Z65"/>
    <mergeCell ref="D66:K66"/>
    <mergeCell ref="A83:D83"/>
    <mergeCell ref="A37:Z37"/>
    <mergeCell ref="D38:K38"/>
    <mergeCell ref="A2:Y2"/>
    <mergeCell ref="A3:Y3"/>
    <mergeCell ref="N15:N21"/>
    <mergeCell ref="S13:Z17"/>
    <mergeCell ref="E13:K14"/>
    <mergeCell ref="E15:E21"/>
    <mergeCell ref="F15:F21"/>
    <mergeCell ref="H15:H21"/>
    <mergeCell ref="U18:U21"/>
    <mergeCell ref="B13:B21"/>
    <mergeCell ref="K15:K21"/>
    <mergeCell ref="R15:R21"/>
    <mergeCell ref="G15:G21"/>
    <mergeCell ref="T18:T21"/>
    <mergeCell ref="A13:A21"/>
    <mergeCell ref="L13:R13"/>
    <mergeCell ref="Z18:Z21"/>
    <mergeCell ref="L86:R86"/>
    <mergeCell ref="A94:Z94"/>
    <mergeCell ref="A89:Z89"/>
    <mergeCell ref="B90:C90"/>
    <mergeCell ref="D90:K90"/>
    <mergeCell ref="A84:K88"/>
    <mergeCell ref="L87:R87"/>
    <mergeCell ref="W18:W21"/>
    <mergeCell ref="O15:O21"/>
    <mergeCell ref="Q15:Q21"/>
    <mergeCell ref="S18:S21"/>
    <mergeCell ref="A23:Z23"/>
    <mergeCell ref="P15:P21"/>
    <mergeCell ref="X18:X21"/>
    <mergeCell ref="Y18:Y21"/>
    <mergeCell ref="V18:V21"/>
    <mergeCell ref="C13:C21"/>
    <mergeCell ref="M14:R14"/>
    <mergeCell ref="M15:M21"/>
    <mergeCell ref="J15:J21"/>
    <mergeCell ref="L14:L21"/>
    <mergeCell ref="D93:F93"/>
    <mergeCell ref="E6:P6"/>
    <mergeCell ref="A4:D4"/>
    <mergeCell ref="A5:D5"/>
    <mergeCell ref="A6:D6"/>
    <mergeCell ref="D24:K24"/>
    <mergeCell ref="L88:R88"/>
    <mergeCell ref="L84:R84"/>
    <mergeCell ref="L85:R85"/>
  </mergeCells>
  <phoneticPr fontId="0" type="noConversion"/>
  <printOptions horizontalCentered="1"/>
  <pageMargins left="0.59055118110236227" right="0.51181102362204722" top="0.59055118110236227" bottom="0.51181102362204722" header="0" footer="0"/>
  <pageSetup paperSize="9" scale="34" orientation="portrait" r:id="rId1"/>
  <rowBreaks count="1" manualBreakCount="1"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1"/>
  <sheetViews>
    <sheetView view="pageBreakPreview" topLeftCell="A100" zoomScale="55" zoomScaleNormal="55" zoomScaleSheetLayoutView="55" workbookViewId="0">
      <selection activeCell="A104" sqref="A104:Y110"/>
    </sheetView>
  </sheetViews>
  <sheetFormatPr defaultRowHeight="23.25" x14ac:dyDescent="0.35"/>
  <cols>
    <col min="1" max="1" width="7.7109375" style="218" customWidth="1"/>
    <col min="2" max="2" width="14.5703125" style="218" customWidth="1"/>
    <col min="3" max="3" width="17.140625" style="218" customWidth="1"/>
    <col min="4" max="4" width="63.140625" style="218" customWidth="1"/>
    <col min="5" max="9" width="7" style="218" customWidth="1"/>
    <col min="10" max="10" width="6.85546875" style="218" customWidth="1"/>
    <col min="11" max="11" width="8.28515625" style="218" customWidth="1"/>
    <col min="12" max="12" width="8.7109375" style="218" customWidth="1"/>
    <col min="13" max="13" width="9.140625" style="218"/>
    <col min="14" max="17" width="7.42578125" style="218" customWidth="1"/>
    <col min="18" max="18" width="10.42578125" style="218" customWidth="1"/>
    <col min="19" max="26" width="7.5703125" style="218" customWidth="1"/>
    <col min="27" max="16384" width="9.140625" style="218"/>
  </cols>
  <sheetData>
    <row r="1" spans="1:36" s="3" customFormat="1" ht="27.75" customHeight="1" x14ac:dyDescent="0.2">
      <c r="A1" s="7"/>
      <c r="B1" s="26"/>
      <c r="C1" s="28"/>
      <c r="D1" s="1"/>
      <c r="E1" s="8"/>
      <c r="F1" s="8"/>
      <c r="G1" s="8"/>
      <c r="H1" s="16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0</v>
      </c>
      <c r="Y1" s="8"/>
      <c r="Z1" s="2"/>
      <c r="AA1" s="2"/>
      <c r="AB1" s="2"/>
      <c r="AC1" s="2"/>
      <c r="AD1" s="2"/>
      <c r="AE1" s="2"/>
      <c r="AF1" s="2"/>
      <c r="AG1" s="2"/>
      <c r="AH1" s="2"/>
    </row>
    <row r="2" spans="1:36" s="3" customFormat="1" ht="27.75" customHeight="1" x14ac:dyDescent="0.2">
      <c r="A2" s="666" t="s">
        <v>172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  <c r="P2" s="666"/>
      <c r="Q2" s="666"/>
      <c r="R2" s="666"/>
      <c r="S2" s="666"/>
      <c r="T2" s="666"/>
      <c r="U2" s="666"/>
      <c r="V2" s="666"/>
      <c r="W2" s="666"/>
      <c r="X2" s="666"/>
      <c r="Y2" s="666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s="3" customFormat="1" ht="27.75" customHeight="1" x14ac:dyDescent="0.2">
      <c r="A3" s="666" t="s">
        <v>173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  <c r="X3" s="666"/>
      <c r="Y3" s="666"/>
    </row>
    <row r="4" spans="1:36" s="7" customFormat="1" ht="27.75" customHeight="1" x14ac:dyDescent="0.2">
      <c r="A4" s="578" t="s">
        <v>174</v>
      </c>
      <c r="B4" s="578"/>
      <c r="C4" s="578"/>
      <c r="D4" s="578"/>
      <c r="E4" s="6"/>
      <c r="F4" s="17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36" s="7" customFormat="1" ht="27.75" customHeight="1" x14ac:dyDescent="0.2">
      <c r="A5" s="579" t="s">
        <v>175</v>
      </c>
      <c r="B5" s="579"/>
      <c r="C5" s="579"/>
      <c r="D5" s="579"/>
      <c r="E5" s="6"/>
      <c r="F5" s="1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36" s="7" customFormat="1" ht="27.75" customHeight="1" x14ac:dyDescent="0.2">
      <c r="A6" s="579" t="s">
        <v>176</v>
      </c>
      <c r="B6" s="579"/>
      <c r="C6" s="579"/>
      <c r="D6" s="579"/>
      <c r="E6" s="6"/>
      <c r="F6" s="6"/>
      <c r="G6" s="6"/>
      <c r="H6" s="17"/>
      <c r="I6" s="10" t="s">
        <v>178</v>
      </c>
      <c r="K6" s="6"/>
      <c r="L6" s="6"/>
      <c r="M6" s="6"/>
      <c r="N6" s="6"/>
      <c r="O6" s="6"/>
      <c r="P6" s="6"/>
      <c r="Q6" s="11"/>
      <c r="R6" s="11"/>
      <c r="S6" s="11"/>
      <c r="T6" s="11"/>
      <c r="U6" s="11"/>
      <c r="V6" s="11"/>
      <c r="W6" s="11"/>
      <c r="X6" s="12"/>
      <c r="Y6" s="12"/>
      <c r="Z6" s="12"/>
    </row>
    <row r="7" spans="1:36" s="6" customFormat="1" ht="27.75" customHeight="1" x14ac:dyDescent="0.2">
      <c r="A7" s="523" t="s">
        <v>177</v>
      </c>
      <c r="B7" s="522"/>
      <c r="C7" s="523"/>
      <c r="D7" s="4"/>
      <c r="E7" s="580" t="s">
        <v>179</v>
      </c>
      <c r="F7" s="580"/>
      <c r="G7" s="580"/>
      <c r="H7" s="580"/>
      <c r="I7" s="580"/>
      <c r="J7" s="580"/>
      <c r="K7" s="580"/>
      <c r="L7" s="580"/>
      <c r="M7" s="580"/>
      <c r="N7" s="580"/>
      <c r="O7" s="580"/>
      <c r="P7" s="580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36" s="3" customFormat="1" ht="27.75" customHeight="1" x14ac:dyDescent="0.2">
      <c r="B8" s="157"/>
      <c r="C8" s="157"/>
      <c r="D8" s="157"/>
      <c r="E8" s="157" t="s">
        <v>233</v>
      </c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"/>
      <c r="AA8" s="1"/>
      <c r="AB8" s="1"/>
      <c r="AC8" s="1"/>
      <c r="AD8" s="1"/>
      <c r="AE8" s="1"/>
      <c r="AF8" s="1"/>
    </row>
    <row r="9" spans="1:36" ht="27.75" customHeight="1" x14ac:dyDescent="0.35">
      <c r="A9" s="158"/>
      <c r="B9" s="158"/>
      <c r="C9" s="158"/>
      <c r="D9" s="158"/>
      <c r="E9" s="236"/>
      <c r="F9" s="158"/>
      <c r="G9" s="219"/>
      <c r="H9" s="219"/>
      <c r="I9" s="219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</row>
    <row r="10" spans="1:36" s="3" customFormat="1" ht="27.75" customHeight="1" x14ac:dyDescent="0.2">
      <c r="A10" s="2"/>
      <c r="B10" s="44"/>
      <c r="C10" s="44"/>
      <c r="R10" s="13" t="s">
        <v>181</v>
      </c>
      <c r="S10" s="1"/>
      <c r="T10" s="1"/>
      <c r="U10" s="1"/>
      <c r="V10" s="1"/>
      <c r="W10" s="1"/>
      <c r="X10" s="2"/>
      <c r="Y10" s="2"/>
      <c r="Z10" s="2"/>
      <c r="AA10" s="2"/>
      <c r="AB10" s="2"/>
      <c r="AC10" s="2"/>
      <c r="AD10" s="2"/>
      <c r="AE10" s="2"/>
      <c r="AF10" s="2"/>
    </row>
    <row r="11" spans="1:36" s="3" customFormat="1" ht="27.75" customHeight="1" x14ac:dyDescent="0.2">
      <c r="A11" s="2"/>
      <c r="B11" s="44"/>
      <c r="C11" s="44"/>
      <c r="F11" s="18"/>
      <c r="G11" s="2"/>
      <c r="H11" s="2"/>
      <c r="I11" s="2"/>
      <c r="J11" s="2"/>
      <c r="K11" s="2"/>
      <c r="L11" s="2"/>
      <c r="Q11" s="14"/>
      <c r="R11" s="14" t="s">
        <v>182</v>
      </c>
      <c r="V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6" ht="27.75" customHeight="1" x14ac:dyDescent="0.35">
      <c r="A12" s="235"/>
      <c r="B12" s="235"/>
      <c r="C12" s="235"/>
      <c r="D12" s="230"/>
      <c r="E12" s="230"/>
      <c r="F12" s="230"/>
      <c r="G12" s="234"/>
      <c r="H12" s="234"/>
      <c r="I12" s="234"/>
      <c r="J12" s="235"/>
      <c r="K12" s="235"/>
      <c r="L12" s="235"/>
      <c r="M12" s="235"/>
      <c r="N12" s="235"/>
      <c r="O12" s="235"/>
      <c r="Q12" s="230"/>
      <c r="R12" s="20" t="s">
        <v>232</v>
      </c>
      <c r="S12" s="3"/>
      <c r="T12" s="3"/>
      <c r="U12" s="14"/>
      <c r="V12" s="14"/>
      <c r="W12" s="14"/>
      <c r="X12" s="230"/>
      <c r="Y12" s="230"/>
      <c r="Z12" s="230"/>
    </row>
    <row r="13" spans="1:36" ht="27.75" customHeight="1" x14ac:dyDescent="0.35">
      <c r="A13" s="235"/>
      <c r="B13" s="235"/>
      <c r="C13" s="235"/>
      <c r="D13" s="230"/>
      <c r="E13" s="230"/>
      <c r="F13" s="230"/>
      <c r="G13" s="234"/>
      <c r="H13" s="234"/>
      <c r="I13" s="234"/>
      <c r="J13" s="233"/>
      <c r="K13" s="233"/>
      <c r="L13" s="233"/>
      <c r="M13" s="233"/>
      <c r="N13" s="233"/>
      <c r="O13" s="233"/>
      <c r="Q13" s="230"/>
      <c r="R13" s="569" t="s">
        <v>184</v>
      </c>
      <c r="S13" s="567"/>
      <c r="T13" s="567"/>
      <c r="U13" s="568"/>
      <c r="V13" s="568"/>
      <c r="W13" s="568"/>
      <c r="X13" s="230"/>
      <c r="Y13" s="230"/>
      <c r="Z13" s="230"/>
    </row>
    <row r="14" spans="1:36" ht="27.75" customHeight="1" thickBot="1" x14ac:dyDescent="0.4">
      <c r="A14" s="158"/>
      <c r="B14" s="158"/>
      <c r="C14" s="158"/>
      <c r="D14" s="158"/>
      <c r="E14" s="158"/>
      <c r="F14" s="158"/>
      <c r="G14" s="219"/>
      <c r="H14" s="219"/>
      <c r="I14" s="219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</row>
    <row r="15" spans="1:36" ht="24" customHeight="1" thickTop="1" x14ac:dyDescent="0.35">
      <c r="A15" s="650" t="s">
        <v>185</v>
      </c>
      <c r="B15" s="658" t="s">
        <v>186</v>
      </c>
      <c r="C15" s="658" t="s">
        <v>187</v>
      </c>
      <c r="D15" s="641" t="s">
        <v>188</v>
      </c>
      <c r="E15" s="668" t="s">
        <v>214</v>
      </c>
      <c r="F15" s="669"/>
      <c r="G15" s="669"/>
      <c r="H15" s="669"/>
      <c r="I15" s="669"/>
      <c r="J15" s="669"/>
      <c r="K15" s="670"/>
      <c r="L15" s="674" t="s">
        <v>196</v>
      </c>
      <c r="M15" s="675"/>
      <c r="N15" s="675"/>
      <c r="O15" s="675"/>
      <c r="P15" s="675"/>
      <c r="Q15" s="675"/>
      <c r="R15" s="676"/>
      <c r="S15" s="650" t="s">
        <v>205</v>
      </c>
      <c r="T15" s="651"/>
      <c r="U15" s="651"/>
      <c r="V15" s="651"/>
      <c r="W15" s="651"/>
      <c r="X15" s="651"/>
      <c r="Y15" s="651"/>
      <c r="Z15" s="652"/>
    </row>
    <row r="16" spans="1:36" ht="23.25" customHeight="1" x14ac:dyDescent="0.35">
      <c r="A16" s="653"/>
      <c r="B16" s="659"/>
      <c r="C16" s="659"/>
      <c r="D16" s="642"/>
      <c r="E16" s="671"/>
      <c r="F16" s="672"/>
      <c r="G16" s="672"/>
      <c r="H16" s="672"/>
      <c r="I16" s="672"/>
      <c r="J16" s="672"/>
      <c r="K16" s="673"/>
      <c r="L16" s="629" t="s">
        <v>197</v>
      </c>
      <c r="M16" s="677" t="s">
        <v>198</v>
      </c>
      <c r="N16" s="677"/>
      <c r="O16" s="677"/>
      <c r="P16" s="677"/>
      <c r="Q16" s="677"/>
      <c r="R16" s="678"/>
      <c r="S16" s="653"/>
      <c r="T16" s="654"/>
      <c r="U16" s="654"/>
      <c r="V16" s="654"/>
      <c r="W16" s="654"/>
      <c r="X16" s="654"/>
      <c r="Y16" s="654"/>
      <c r="Z16" s="582"/>
    </row>
    <row r="17" spans="1:26" ht="15" customHeight="1" x14ac:dyDescent="0.35">
      <c r="A17" s="653"/>
      <c r="B17" s="659"/>
      <c r="C17" s="659"/>
      <c r="D17" s="642"/>
      <c r="E17" s="662" t="s">
        <v>189</v>
      </c>
      <c r="F17" s="655" t="s">
        <v>190</v>
      </c>
      <c r="G17" s="655" t="s">
        <v>191</v>
      </c>
      <c r="H17" s="634" t="s">
        <v>192</v>
      </c>
      <c r="I17" s="647" t="s">
        <v>193</v>
      </c>
      <c r="J17" s="634" t="s">
        <v>194</v>
      </c>
      <c r="K17" s="664" t="s">
        <v>195</v>
      </c>
      <c r="L17" s="629"/>
      <c r="M17" s="634" t="s">
        <v>199</v>
      </c>
      <c r="N17" s="647" t="s">
        <v>200</v>
      </c>
      <c r="O17" s="634" t="s">
        <v>201</v>
      </c>
      <c r="P17" s="634" t="s">
        <v>202</v>
      </c>
      <c r="Q17" s="634" t="s">
        <v>203</v>
      </c>
      <c r="R17" s="634" t="s">
        <v>204</v>
      </c>
      <c r="S17" s="653"/>
      <c r="T17" s="654"/>
      <c r="U17" s="654"/>
      <c r="V17" s="654"/>
      <c r="W17" s="654"/>
      <c r="X17" s="654"/>
      <c r="Y17" s="654"/>
      <c r="Z17" s="582"/>
    </row>
    <row r="18" spans="1:26" x14ac:dyDescent="0.35">
      <c r="A18" s="653"/>
      <c r="B18" s="659"/>
      <c r="C18" s="659"/>
      <c r="D18" s="642"/>
      <c r="E18" s="662"/>
      <c r="F18" s="655"/>
      <c r="G18" s="655"/>
      <c r="H18" s="634"/>
      <c r="I18" s="648"/>
      <c r="J18" s="634"/>
      <c r="K18" s="664"/>
      <c r="L18" s="629"/>
      <c r="M18" s="634"/>
      <c r="N18" s="648"/>
      <c r="O18" s="634"/>
      <c r="P18" s="634"/>
      <c r="Q18" s="634"/>
      <c r="R18" s="634"/>
      <c r="S18" s="653"/>
      <c r="T18" s="654"/>
      <c r="U18" s="654"/>
      <c r="V18" s="654"/>
      <c r="W18" s="654"/>
      <c r="X18" s="654"/>
      <c r="Y18" s="654"/>
      <c r="Z18" s="582"/>
    </row>
    <row r="19" spans="1:26" x14ac:dyDescent="0.35">
      <c r="A19" s="653"/>
      <c r="B19" s="659"/>
      <c r="C19" s="659"/>
      <c r="D19" s="642"/>
      <c r="E19" s="662"/>
      <c r="F19" s="655"/>
      <c r="G19" s="655"/>
      <c r="H19" s="634"/>
      <c r="I19" s="648"/>
      <c r="J19" s="634"/>
      <c r="K19" s="664"/>
      <c r="L19" s="629"/>
      <c r="M19" s="634"/>
      <c r="N19" s="648"/>
      <c r="O19" s="634"/>
      <c r="P19" s="634"/>
      <c r="Q19" s="634"/>
      <c r="R19" s="634"/>
      <c r="S19" s="653"/>
      <c r="T19" s="654"/>
      <c r="U19" s="654"/>
      <c r="V19" s="654"/>
      <c r="W19" s="654"/>
      <c r="X19" s="654"/>
      <c r="Y19" s="654"/>
      <c r="Z19" s="582"/>
    </row>
    <row r="20" spans="1:26" ht="23.25" customHeight="1" x14ac:dyDescent="0.35">
      <c r="A20" s="653"/>
      <c r="B20" s="659"/>
      <c r="C20" s="659"/>
      <c r="D20" s="642"/>
      <c r="E20" s="662"/>
      <c r="F20" s="655"/>
      <c r="G20" s="655"/>
      <c r="H20" s="634"/>
      <c r="I20" s="648"/>
      <c r="J20" s="634"/>
      <c r="K20" s="664"/>
      <c r="L20" s="629"/>
      <c r="M20" s="634"/>
      <c r="N20" s="648"/>
      <c r="O20" s="634"/>
      <c r="P20" s="634"/>
      <c r="Q20" s="634"/>
      <c r="R20" s="634"/>
      <c r="S20" s="653" t="s">
        <v>206</v>
      </c>
      <c r="T20" s="654" t="s">
        <v>207</v>
      </c>
      <c r="U20" s="654" t="s">
        <v>208</v>
      </c>
      <c r="V20" s="654" t="s">
        <v>209</v>
      </c>
      <c r="W20" s="654" t="s">
        <v>210</v>
      </c>
      <c r="X20" s="654" t="s">
        <v>211</v>
      </c>
      <c r="Y20" s="654" t="s">
        <v>212</v>
      </c>
      <c r="Z20" s="582" t="s">
        <v>213</v>
      </c>
    </row>
    <row r="21" spans="1:26" x14ac:dyDescent="0.35">
      <c r="A21" s="653"/>
      <c r="B21" s="659"/>
      <c r="C21" s="659"/>
      <c r="D21" s="642"/>
      <c r="E21" s="662"/>
      <c r="F21" s="655"/>
      <c r="G21" s="655"/>
      <c r="H21" s="634"/>
      <c r="I21" s="648"/>
      <c r="J21" s="634"/>
      <c r="K21" s="664"/>
      <c r="L21" s="629"/>
      <c r="M21" s="634"/>
      <c r="N21" s="648"/>
      <c r="O21" s="634"/>
      <c r="P21" s="634"/>
      <c r="Q21" s="634"/>
      <c r="R21" s="634"/>
      <c r="S21" s="653"/>
      <c r="T21" s="654"/>
      <c r="U21" s="654"/>
      <c r="V21" s="654"/>
      <c r="W21" s="654"/>
      <c r="X21" s="654"/>
      <c r="Y21" s="654"/>
      <c r="Z21" s="582"/>
    </row>
    <row r="22" spans="1:26" x14ac:dyDescent="0.35">
      <c r="A22" s="653"/>
      <c r="B22" s="659"/>
      <c r="C22" s="659"/>
      <c r="D22" s="642"/>
      <c r="E22" s="662"/>
      <c r="F22" s="655"/>
      <c r="G22" s="655"/>
      <c r="H22" s="634"/>
      <c r="I22" s="648"/>
      <c r="J22" s="634"/>
      <c r="K22" s="664"/>
      <c r="L22" s="629"/>
      <c r="M22" s="634"/>
      <c r="N22" s="648"/>
      <c r="O22" s="634"/>
      <c r="P22" s="634"/>
      <c r="Q22" s="634"/>
      <c r="R22" s="634"/>
      <c r="S22" s="653"/>
      <c r="T22" s="654"/>
      <c r="U22" s="654"/>
      <c r="V22" s="654"/>
      <c r="W22" s="654"/>
      <c r="X22" s="654"/>
      <c r="Y22" s="654"/>
      <c r="Z22" s="582"/>
    </row>
    <row r="23" spans="1:26" ht="71.25" customHeight="1" thickBot="1" x14ac:dyDescent="0.4">
      <c r="A23" s="667"/>
      <c r="B23" s="660"/>
      <c r="C23" s="660"/>
      <c r="D23" s="643"/>
      <c r="E23" s="663"/>
      <c r="F23" s="656"/>
      <c r="G23" s="656"/>
      <c r="H23" s="635"/>
      <c r="I23" s="649"/>
      <c r="J23" s="635"/>
      <c r="K23" s="665"/>
      <c r="L23" s="630"/>
      <c r="M23" s="635"/>
      <c r="N23" s="649"/>
      <c r="O23" s="635"/>
      <c r="P23" s="635"/>
      <c r="Q23" s="635"/>
      <c r="R23" s="635"/>
      <c r="S23" s="667"/>
      <c r="T23" s="657"/>
      <c r="U23" s="657"/>
      <c r="V23" s="657"/>
      <c r="W23" s="657"/>
      <c r="X23" s="657"/>
      <c r="Y23" s="657"/>
      <c r="Z23" s="583"/>
    </row>
    <row r="24" spans="1:26" ht="36.75" customHeight="1" thickTop="1" thickBot="1" x14ac:dyDescent="0.4">
      <c r="A24" s="200">
        <v>1</v>
      </c>
      <c r="B24" s="198">
        <v>2</v>
      </c>
      <c r="C24" s="198">
        <v>3</v>
      </c>
      <c r="D24" s="198">
        <v>4</v>
      </c>
      <c r="E24" s="198">
        <v>5</v>
      </c>
      <c r="F24" s="198">
        <v>6</v>
      </c>
      <c r="G24" s="199">
        <v>7</v>
      </c>
      <c r="H24" s="199">
        <v>8</v>
      </c>
      <c r="I24" s="199">
        <v>9</v>
      </c>
      <c r="J24" s="198">
        <v>10</v>
      </c>
      <c r="K24" s="198">
        <v>11</v>
      </c>
      <c r="L24" s="198">
        <v>12</v>
      </c>
      <c r="M24" s="198">
        <v>13</v>
      </c>
      <c r="N24" s="198">
        <v>14</v>
      </c>
      <c r="O24" s="198">
        <v>15</v>
      </c>
      <c r="P24" s="198">
        <v>16</v>
      </c>
      <c r="Q24" s="198">
        <v>17</v>
      </c>
      <c r="R24" s="198">
        <v>18</v>
      </c>
      <c r="S24" s="198">
        <v>19</v>
      </c>
      <c r="T24" s="198">
        <v>20</v>
      </c>
      <c r="U24" s="198">
        <v>21</v>
      </c>
      <c r="V24" s="198">
        <v>22</v>
      </c>
      <c r="W24" s="198">
        <v>23</v>
      </c>
      <c r="X24" s="198">
        <v>24</v>
      </c>
      <c r="Y24" s="198">
        <v>25</v>
      </c>
      <c r="Z24" s="197">
        <v>26</v>
      </c>
    </row>
    <row r="25" spans="1:26" ht="36.75" customHeight="1" thickTop="1" thickBot="1" x14ac:dyDescent="0.4">
      <c r="A25" s="631" t="s">
        <v>241</v>
      </c>
      <c r="B25" s="632"/>
      <c r="C25" s="632"/>
      <c r="D25" s="632"/>
      <c r="E25" s="632"/>
      <c r="F25" s="632"/>
      <c r="G25" s="632"/>
      <c r="H25" s="632"/>
      <c r="I25" s="632"/>
      <c r="J25" s="632"/>
      <c r="K25" s="632"/>
      <c r="L25" s="632"/>
      <c r="M25" s="632"/>
      <c r="N25" s="632"/>
      <c r="O25" s="632"/>
      <c r="P25" s="632"/>
      <c r="Q25" s="632"/>
      <c r="R25" s="632"/>
      <c r="S25" s="632"/>
      <c r="T25" s="632"/>
      <c r="U25" s="632"/>
      <c r="V25" s="632"/>
      <c r="W25" s="632"/>
      <c r="X25" s="632"/>
      <c r="Y25" s="632"/>
      <c r="Z25" s="633"/>
    </row>
    <row r="26" spans="1:26" ht="36.75" customHeight="1" thickTop="1" thickBot="1" x14ac:dyDescent="0.4">
      <c r="A26" s="121"/>
      <c r="B26" s="661" t="s">
        <v>215</v>
      </c>
      <c r="C26" s="661"/>
      <c r="D26" s="644" t="s">
        <v>216</v>
      </c>
      <c r="E26" s="645"/>
      <c r="F26" s="645"/>
      <c r="G26" s="645"/>
      <c r="H26" s="645"/>
      <c r="I26" s="645"/>
      <c r="J26" s="645"/>
      <c r="K26" s="646"/>
      <c r="L26" s="121"/>
      <c r="M26" s="525"/>
      <c r="N26" s="525"/>
      <c r="O26" s="525"/>
      <c r="P26" s="525"/>
      <c r="Q26" s="525"/>
      <c r="R26" s="116"/>
      <c r="S26" s="117"/>
      <c r="T26" s="525"/>
      <c r="U26" s="525"/>
      <c r="V26" s="140"/>
      <c r="W26" s="140"/>
      <c r="X26" s="140"/>
      <c r="Y26" s="140"/>
      <c r="Z26" s="139"/>
    </row>
    <row r="27" spans="1:26" ht="36.75" customHeight="1" thickBot="1" x14ac:dyDescent="0.4">
      <c r="A27" s="137">
        <v>1</v>
      </c>
      <c r="B27" s="532" t="s">
        <v>13</v>
      </c>
      <c r="C27" s="533" t="s">
        <v>14</v>
      </c>
      <c r="D27" s="534" t="s">
        <v>15</v>
      </c>
      <c r="E27" s="93">
        <v>1</v>
      </c>
      <c r="F27" s="92"/>
      <c r="G27" s="114"/>
      <c r="H27" s="215"/>
      <c r="I27" s="114">
        <v>1</v>
      </c>
      <c r="J27" s="92">
        <v>5</v>
      </c>
      <c r="K27" s="95">
        <v>3</v>
      </c>
      <c r="L27" s="94">
        <v>135</v>
      </c>
      <c r="M27" s="92">
        <v>45</v>
      </c>
      <c r="N27" s="92">
        <v>16</v>
      </c>
      <c r="O27" s="92">
        <v>10</v>
      </c>
      <c r="P27" s="92">
        <v>6</v>
      </c>
      <c r="Q27" s="92"/>
      <c r="R27" s="91">
        <v>119</v>
      </c>
      <c r="S27" s="93">
        <v>3</v>
      </c>
      <c r="T27" s="92"/>
      <c r="U27" s="92"/>
      <c r="V27" s="92"/>
      <c r="W27" s="92"/>
      <c r="X27" s="92"/>
      <c r="Y27" s="92"/>
      <c r="Z27" s="210"/>
    </row>
    <row r="28" spans="1:26" ht="36.75" customHeight="1" thickBot="1" x14ac:dyDescent="0.4">
      <c r="A28" s="137">
        <v>2</v>
      </c>
      <c r="B28" s="532" t="s">
        <v>1</v>
      </c>
      <c r="C28" s="533" t="s">
        <v>4</v>
      </c>
      <c r="D28" s="535" t="s">
        <v>16</v>
      </c>
      <c r="E28" s="93">
        <v>1</v>
      </c>
      <c r="F28" s="92"/>
      <c r="G28" s="114"/>
      <c r="H28" s="215"/>
      <c r="I28" s="114">
        <v>1</v>
      </c>
      <c r="J28" s="92">
        <v>5</v>
      </c>
      <c r="K28" s="95">
        <v>3</v>
      </c>
      <c r="L28" s="94">
        <v>135</v>
      </c>
      <c r="M28" s="92">
        <v>45</v>
      </c>
      <c r="N28" s="92">
        <v>16</v>
      </c>
      <c r="O28" s="92">
        <v>6</v>
      </c>
      <c r="P28" s="92"/>
      <c r="Q28" s="92">
        <v>10</v>
      </c>
      <c r="R28" s="91">
        <v>119</v>
      </c>
      <c r="S28" s="93">
        <v>3</v>
      </c>
      <c r="T28" s="92"/>
      <c r="U28" s="92"/>
      <c r="V28" s="92"/>
      <c r="W28" s="92"/>
      <c r="X28" s="92"/>
      <c r="Y28" s="92"/>
      <c r="Z28" s="210"/>
    </row>
    <row r="29" spans="1:26" ht="54" customHeight="1" thickBot="1" x14ac:dyDescent="0.4">
      <c r="A29" s="137">
        <v>3</v>
      </c>
      <c r="B29" s="532" t="s">
        <v>17</v>
      </c>
      <c r="C29" s="533" t="s">
        <v>18</v>
      </c>
      <c r="D29" s="535" t="s">
        <v>19</v>
      </c>
      <c r="E29" s="93">
        <v>1</v>
      </c>
      <c r="F29" s="92"/>
      <c r="G29" s="114"/>
      <c r="H29" s="215"/>
      <c r="I29" s="114">
        <v>1</v>
      </c>
      <c r="J29" s="92">
        <v>3</v>
      </c>
      <c r="K29" s="95">
        <v>2</v>
      </c>
      <c r="L29" s="94">
        <v>90</v>
      </c>
      <c r="M29" s="92">
        <v>30</v>
      </c>
      <c r="N29" s="92">
        <v>10</v>
      </c>
      <c r="O29" s="92">
        <v>6</v>
      </c>
      <c r="P29" s="92"/>
      <c r="Q29" s="92">
        <v>4</v>
      </c>
      <c r="R29" s="91">
        <v>80</v>
      </c>
      <c r="S29" s="93">
        <v>2</v>
      </c>
      <c r="T29" s="92"/>
      <c r="U29" s="92"/>
      <c r="V29" s="92"/>
      <c r="W29" s="92"/>
      <c r="X29" s="92"/>
      <c r="Y29" s="92"/>
      <c r="Z29" s="210"/>
    </row>
    <row r="30" spans="1:26" ht="35.25" customHeight="1" thickBot="1" x14ac:dyDescent="0.4">
      <c r="A30" s="137">
        <v>4</v>
      </c>
      <c r="B30" s="532" t="s">
        <v>2</v>
      </c>
      <c r="C30" s="533" t="s">
        <v>6</v>
      </c>
      <c r="D30" s="535" t="s">
        <v>20</v>
      </c>
      <c r="E30" s="93">
        <v>3</v>
      </c>
      <c r="F30" s="92"/>
      <c r="G30" s="114"/>
      <c r="H30" s="215"/>
      <c r="I30" s="114">
        <v>3</v>
      </c>
      <c r="J30" s="92">
        <v>3</v>
      </c>
      <c r="K30" s="95">
        <v>2</v>
      </c>
      <c r="L30" s="94">
        <v>90</v>
      </c>
      <c r="M30" s="92">
        <v>30</v>
      </c>
      <c r="N30" s="92">
        <v>10</v>
      </c>
      <c r="O30" s="92">
        <v>6</v>
      </c>
      <c r="P30" s="92">
        <v>4</v>
      </c>
      <c r="Q30" s="92"/>
      <c r="R30" s="91">
        <v>80</v>
      </c>
      <c r="S30" s="93"/>
      <c r="T30" s="92"/>
      <c r="U30" s="92">
        <v>2</v>
      </c>
      <c r="V30" s="92"/>
      <c r="W30" s="92"/>
      <c r="X30" s="92"/>
      <c r="Y30" s="92"/>
      <c r="Z30" s="210"/>
    </row>
    <row r="31" spans="1:26" ht="56.25" customHeight="1" thickBot="1" x14ac:dyDescent="0.4">
      <c r="A31" s="137">
        <v>5</v>
      </c>
      <c r="B31" s="532" t="s">
        <v>21</v>
      </c>
      <c r="C31" s="533" t="s">
        <v>22</v>
      </c>
      <c r="D31" s="535" t="s">
        <v>23</v>
      </c>
      <c r="E31" s="93">
        <v>1</v>
      </c>
      <c r="F31" s="92"/>
      <c r="G31" s="114"/>
      <c r="H31" s="215"/>
      <c r="I31" s="114">
        <v>1</v>
      </c>
      <c r="J31" s="92">
        <v>3</v>
      </c>
      <c r="K31" s="95">
        <v>2</v>
      </c>
      <c r="L31" s="94">
        <v>90</v>
      </c>
      <c r="M31" s="92">
        <v>30</v>
      </c>
      <c r="N31" s="92">
        <v>10</v>
      </c>
      <c r="O31" s="92">
        <v>6</v>
      </c>
      <c r="P31" s="92">
        <v>4</v>
      </c>
      <c r="Q31" s="92"/>
      <c r="R31" s="91">
        <v>80</v>
      </c>
      <c r="S31" s="93">
        <v>2</v>
      </c>
      <c r="T31" s="92"/>
      <c r="U31" s="92"/>
      <c r="V31" s="92"/>
      <c r="W31" s="92"/>
      <c r="X31" s="92"/>
      <c r="Y31" s="92"/>
      <c r="Z31" s="210"/>
    </row>
    <row r="32" spans="1:26" ht="35.25" customHeight="1" thickBot="1" x14ac:dyDescent="0.4">
      <c r="A32" s="137">
        <v>6</v>
      </c>
      <c r="B32" s="532" t="s">
        <v>24</v>
      </c>
      <c r="C32" s="533" t="s">
        <v>25</v>
      </c>
      <c r="D32" s="535" t="s">
        <v>26</v>
      </c>
      <c r="E32" s="93">
        <v>2</v>
      </c>
      <c r="F32" s="92"/>
      <c r="G32" s="114"/>
      <c r="H32" s="217">
        <v>1</v>
      </c>
      <c r="I32" s="114">
        <v>1</v>
      </c>
      <c r="J32" s="92">
        <v>9</v>
      </c>
      <c r="K32" s="95">
        <v>6</v>
      </c>
      <c r="L32" s="94">
        <v>270</v>
      </c>
      <c r="M32" s="92">
        <v>90</v>
      </c>
      <c r="N32" s="92">
        <v>32</v>
      </c>
      <c r="O32" s="92"/>
      <c r="P32" s="92">
        <v>32</v>
      </c>
      <c r="Q32" s="92"/>
      <c r="R32" s="91">
        <v>238</v>
      </c>
      <c r="S32" s="93">
        <v>3</v>
      </c>
      <c r="T32" s="92">
        <v>3</v>
      </c>
      <c r="U32" s="92"/>
      <c r="V32" s="92"/>
      <c r="W32" s="92"/>
      <c r="X32" s="92"/>
      <c r="Y32" s="92"/>
      <c r="Z32" s="210"/>
    </row>
    <row r="33" spans="1:26" ht="35.25" customHeight="1" thickBot="1" x14ac:dyDescent="0.4">
      <c r="A33" s="137">
        <v>7</v>
      </c>
      <c r="B33" s="532" t="s">
        <v>27</v>
      </c>
      <c r="C33" s="533" t="s">
        <v>28</v>
      </c>
      <c r="D33" s="535" t="s">
        <v>29</v>
      </c>
      <c r="E33" s="93">
        <v>3</v>
      </c>
      <c r="F33" s="92"/>
      <c r="G33" s="114"/>
      <c r="H33" s="217"/>
      <c r="I33" s="114">
        <v>3</v>
      </c>
      <c r="J33" s="92">
        <v>3</v>
      </c>
      <c r="K33" s="95">
        <v>2</v>
      </c>
      <c r="L33" s="94">
        <v>90</v>
      </c>
      <c r="M33" s="92">
        <v>30</v>
      </c>
      <c r="N33" s="92">
        <v>10</v>
      </c>
      <c r="O33" s="92">
        <v>6</v>
      </c>
      <c r="P33" s="92">
        <v>4</v>
      </c>
      <c r="Q33" s="92"/>
      <c r="R33" s="91">
        <v>80</v>
      </c>
      <c r="S33" s="93"/>
      <c r="T33" s="92"/>
      <c r="U33" s="92">
        <v>2</v>
      </c>
      <c r="V33" s="92"/>
      <c r="W33" s="92"/>
      <c r="X33" s="92"/>
      <c r="Y33" s="92"/>
      <c r="Z33" s="210"/>
    </row>
    <row r="34" spans="1:26" ht="35.25" customHeight="1" thickBot="1" x14ac:dyDescent="0.4">
      <c r="A34" s="137">
        <v>8</v>
      </c>
      <c r="B34" s="532" t="s">
        <v>30</v>
      </c>
      <c r="C34" s="533" t="s">
        <v>31</v>
      </c>
      <c r="D34" s="535" t="s">
        <v>32</v>
      </c>
      <c r="E34" s="93">
        <v>2</v>
      </c>
      <c r="F34" s="92"/>
      <c r="G34" s="192"/>
      <c r="H34" s="217">
        <v>1</v>
      </c>
      <c r="I34" s="114">
        <v>1</v>
      </c>
      <c r="J34" s="92">
        <v>9</v>
      </c>
      <c r="K34" s="95">
        <v>6</v>
      </c>
      <c r="L34" s="94">
        <v>270</v>
      </c>
      <c r="M34" s="92">
        <v>90</v>
      </c>
      <c r="N34" s="92">
        <v>32</v>
      </c>
      <c r="O34" s="92"/>
      <c r="P34" s="92">
        <v>32</v>
      </c>
      <c r="Q34" s="92"/>
      <c r="R34" s="91">
        <v>238</v>
      </c>
      <c r="S34" s="93">
        <v>3</v>
      </c>
      <c r="T34" s="92">
        <v>3</v>
      </c>
      <c r="U34" s="92"/>
      <c r="V34" s="92"/>
      <c r="W34" s="92"/>
      <c r="X34" s="92"/>
      <c r="Y34" s="92"/>
      <c r="Z34" s="210"/>
    </row>
    <row r="35" spans="1:26" ht="35.25" customHeight="1" thickBot="1" x14ac:dyDescent="0.4">
      <c r="A35" s="137">
        <v>9</v>
      </c>
      <c r="B35" s="532" t="s">
        <v>33</v>
      </c>
      <c r="C35" s="533" t="s">
        <v>34</v>
      </c>
      <c r="D35" s="535" t="s">
        <v>35</v>
      </c>
      <c r="E35" s="93">
        <v>4</v>
      </c>
      <c r="F35" s="92"/>
      <c r="G35" s="114"/>
      <c r="H35" s="215"/>
      <c r="I35" s="114">
        <v>4</v>
      </c>
      <c r="J35" s="92">
        <v>3</v>
      </c>
      <c r="K35" s="95">
        <v>2</v>
      </c>
      <c r="L35" s="94">
        <v>90</v>
      </c>
      <c r="M35" s="92">
        <v>30</v>
      </c>
      <c r="N35" s="92">
        <v>10</v>
      </c>
      <c r="O35" s="92">
        <v>6</v>
      </c>
      <c r="P35" s="92">
        <v>4</v>
      </c>
      <c r="Q35" s="92"/>
      <c r="R35" s="91">
        <v>80</v>
      </c>
      <c r="S35" s="93"/>
      <c r="T35" s="92"/>
      <c r="U35" s="92"/>
      <c r="V35" s="92">
        <v>2</v>
      </c>
      <c r="W35" s="92"/>
      <c r="X35" s="92"/>
      <c r="Y35" s="92"/>
      <c r="Z35" s="210"/>
    </row>
    <row r="36" spans="1:26" ht="35.25" customHeight="1" thickBot="1" x14ac:dyDescent="0.4">
      <c r="A36" s="137">
        <v>10</v>
      </c>
      <c r="B36" s="532" t="s">
        <v>3</v>
      </c>
      <c r="C36" s="533" t="s">
        <v>5</v>
      </c>
      <c r="D36" s="535" t="s">
        <v>36</v>
      </c>
      <c r="E36" s="93">
        <v>4</v>
      </c>
      <c r="F36" s="92"/>
      <c r="G36" s="114"/>
      <c r="H36" s="215"/>
      <c r="I36" s="114">
        <v>4</v>
      </c>
      <c r="J36" s="92">
        <v>3</v>
      </c>
      <c r="K36" s="95">
        <v>2</v>
      </c>
      <c r="L36" s="94">
        <v>90</v>
      </c>
      <c r="M36" s="92">
        <v>30</v>
      </c>
      <c r="N36" s="92">
        <v>10</v>
      </c>
      <c r="O36" s="92">
        <v>6</v>
      </c>
      <c r="P36" s="92">
        <v>4</v>
      </c>
      <c r="Q36" s="92"/>
      <c r="R36" s="91">
        <v>80</v>
      </c>
      <c r="S36" s="93"/>
      <c r="T36" s="92"/>
      <c r="U36" s="92"/>
      <c r="V36" s="92">
        <v>2</v>
      </c>
      <c r="W36" s="92"/>
      <c r="X36" s="92"/>
      <c r="Y36" s="92"/>
      <c r="Z36" s="210"/>
    </row>
    <row r="37" spans="1:26" ht="35.25" customHeight="1" thickBot="1" x14ac:dyDescent="0.4">
      <c r="A37" s="137">
        <v>11</v>
      </c>
      <c r="B37" s="532" t="s">
        <v>37</v>
      </c>
      <c r="C37" s="533" t="s">
        <v>38</v>
      </c>
      <c r="D37" s="535" t="s">
        <v>39</v>
      </c>
      <c r="E37" s="93">
        <v>3</v>
      </c>
      <c r="F37" s="92"/>
      <c r="G37" s="114"/>
      <c r="H37" s="215"/>
      <c r="I37" s="114">
        <v>3</v>
      </c>
      <c r="J37" s="92">
        <v>5</v>
      </c>
      <c r="K37" s="95">
        <v>3</v>
      </c>
      <c r="L37" s="94">
        <v>135</v>
      </c>
      <c r="M37" s="92">
        <v>45</v>
      </c>
      <c r="N37" s="92">
        <v>16</v>
      </c>
      <c r="O37" s="92">
        <v>10</v>
      </c>
      <c r="P37" s="92">
        <v>6</v>
      </c>
      <c r="Q37" s="92"/>
      <c r="R37" s="91">
        <v>119</v>
      </c>
      <c r="S37" s="93"/>
      <c r="T37" s="92"/>
      <c r="U37" s="92">
        <v>3</v>
      </c>
      <c r="V37" s="92"/>
      <c r="W37" s="92"/>
      <c r="X37" s="92"/>
      <c r="Y37" s="92"/>
      <c r="Z37" s="210"/>
    </row>
    <row r="38" spans="1:26" ht="35.25" customHeight="1" thickBot="1" x14ac:dyDescent="0.4">
      <c r="A38" s="208"/>
      <c r="B38" s="40"/>
      <c r="C38" s="49"/>
      <c r="D38" s="536" t="s">
        <v>40</v>
      </c>
      <c r="E38" s="229"/>
      <c r="F38" s="206"/>
      <c r="G38" s="205"/>
      <c r="H38" s="232"/>
      <c r="I38" s="205"/>
      <c r="J38" s="150">
        <f t="shared" ref="J38:P38" si="0">SUM(J27:J37)</f>
        <v>51</v>
      </c>
      <c r="K38" s="129">
        <f t="shared" si="0"/>
        <v>33</v>
      </c>
      <c r="L38" s="149">
        <f t="shared" si="0"/>
        <v>1485</v>
      </c>
      <c r="M38" s="147">
        <f t="shared" si="0"/>
        <v>495</v>
      </c>
      <c r="N38" s="147">
        <f t="shared" si="0"/>
        <v>172</v>
      </c>
      <c r="O38" s="147">
        <f t="shared" si="0"/>
        <v>62</v>
      </c>
      <c r="P38" s="147">
        <f t="shared" si="0"/>
        <v>96</v>
      </c>
      <c r="Q38" s="147">
        <v>14</v>
      </c>
      <c r="R38" s="146">
        <f>SUM(R27:R37)</f>
        <v>1313</v>
      </c>
      <c r="S38" s="145">
        <f>SUM(S27:S37)</f>
        <v>16</v>
      </c>
      <c r="T38" s="144">
        <f>SUM(T27:T37)</f>
        <v>6</v>
      </c>
      <c r="U38" s="144">
        <f>SUM(U28:U37)</f>
        <v>7</v>
      </c>
      <c r="V38" s="144">
        <f>SUM(V28:V37)</f>
        <v>4</v>
      </c>
      <c r="W38" s="147"/>
      <c r="X38" s="206"/>
      <c r="Y38" s="206"/>
      <c r="Z38" s="231"/>
    </row>
    <row r="39" spans="1:26" ht="35.25" customHeight="1" thickTop="1" thickBot="1" x14ac:dyDescent="0.4">
      <c r="A39" s="631" t="s">
        <v>217</v>
      </c>
      <c r="B39" s="632"/>
      <c r="C39" s="632"/>
      <c r="D39" s="632"/>
      <c r="E39" s="632"/>
      <c r="F39" s="632"/>
      <c r="G39" s="632"/>
      <c r="H39" s="632"/>
      <c r="I39" s="632"/>
      <c r="J39" s="632"/>
      <c r="K39" s="632"/>
      <c r="L39" s="632"/>
      <c r="M39" s="632"/>
      <c r="N39" s="632"/>
      <c r="O39" s="632"/>
      <c r="P39" s="632"/>
      <c r="Q39" s="632"/>
      <c r="R39" s="632"/>
      <c r="S39" s="632"/>
      <c r="T39" s="632"/>
      <c r="U39" s="632"/>
      <c r="V39" s="632"/>
      <c r="W39" s="632"/>
      <c r="X39" s="632"/>
      <c r="Y39" s="632"/>
      <c r="Z39" s="633"/>
    </row>
    <row r="40" spans="1:26" ht="35.25" customHeight="1" thickTop="1" thickBot="1" x14ac:dyDescent="0.4">
      <c r="A40" s="121"/>
      <c r="B40" s="627" t="s">
        <v>218</v>
      </c>
      <c r="C40" s="628"/>
      <c r="D40" s="644" t="s">
        <v>219</v>
      </c>
      <c r="E40" s="645"/>
      <c r="F40" s="645"/>
      <c r="G40" s="645"/>
      <c r="H40" s="645"/>
      <c r="I40" s="645"/>
      <c r="J40" s="645"/>
      <c r="K40" s="646"/>
      <c r="L40" s="120"/>
      <c r="M40" s="119"/>
      <c r="N40" s="119"/>
      <c r="O40" s="119"/>
      <c r="P40" s="119"/>
      <c r="Q40" s="119"/>
      <c r="R40" s="118"/>
      <c r="S40" s="117"/>
      <c r="T40" s="525"/>
      <c r="U40" s="525"/>
      <c r="V40" s="525"/>
      <c r="W40" s="525"/>
      <c r="X40" s="525"/>
      <c r="Y40" s="140"/>
      <c r="Z40" s="139"/>
    </row>
    <row r="41" spans="1:26" ht="57" customHeight="1" thickBot="1" x14ac:dyDescent="0.4">
      <c r="A41" s="137">
        <v>1</v>
      </c>
      <c r="B41" s="537" t="s">
        <v>41</v>
      </c>
      <c r="C41" s="538" t="s">
        <v>42</v>
      </c>
      <c r="D41" s="534" t="s">
        <v>43</v>
      </c>
      <c r="E41" s="93">
        <v>5</v>
      </c>
      <c r="F41" s="92"/>
      <c r="G41" s="138"/>
      <c r="H41" s="92"/>
      <c r="I41" s="92">
        <v>5</v>
      </c>
      <c r="J41" s="92">
        <v>3</v>
      </c>
      <c r="K41" s="95">
        <v>2</v>
      </c>
      <c r="L41" s="94">
        <v>90</v>
      </c>
      <c r="M41" s="92">
        <v>30</v>
      </c>
      <c r="N41" s="92">
        <v>10</v>
      </c>
      <c r="O41" s="92"/>
      <c r="P41" s="92">
        <v>10</v>
      </c>
      <c r="Q41" s="92"/>
      <c r="R41" s="91">
        <v>80</v>
      </c>
      <c r="S41" s="93"/>
      <c r="T41" s="92"/>
      <c r="U41" s="92"/>
      <c r="V41" s="92"/>
      <c r="W41" s="92">
        <v>2</v>
      </c>
      <c r="X41" s="92"/>
      <c r="Y41" s="92"/>
      <c r="Z41" s="187"/>
    </row>
    <row r="42" spans="1:26" ht="57" customHeight="1" thickBot="1" x14ac:dyDescent="0.4">
      <c r="A42" s="137">
        <v>2</v>
      </c>
      <c r="B42" s="539" t="s">
        <v>44</v>
      </c>
      <c r="C42" s="538" t="s">
        <v>45</v>
      </c>
      <c r="D42" s="535" t="s">
        <v>46</v>
      </c>
      <c r="E42" s="93">
        <v>6</v>
      </c>
      <c r="F42" s="92"/>
      <c r="G42" s="138"/>
      <c r="H42" s="92"/>
      <c r="I42" s="92">
        <v>6</v>
      </c>
      <c r="J42" s="92">
        <v>3</v>
      </c>
      <c r="K42" s="95">
        <v>2</v>
      </c>
      <c r="L42" s="94">
        <v>90</v>
      </c>
      <c r="M42" s="92">
        <v>30</v>
      </c>
      <c r="N42" s="92">
        <v>10</v>
      </c>
      <c r="O42" s="92"/>
      <c r="P42" s="92">
        <v>10</v>
      </c>
      <c r="Q42" s="92"/>
      <c r="R42" s="91">
        <v>80</v>
      </c>
      <c r="S42" s="93"/>
      <c r="T42" s="92"/>
      <c r="U42" s="92"/>
      <c r="V42" s="92"/>
      <c r="W42" s="92"/>
      <c r="X42" s="92">
        <v>2</v>
      </c>
      <c r="Y42" s="92"/>
      <c r="Z42" s="187"/>
    </row>
    <row r="43" spans="1:26" ht="36" customHeight="1" thickBot="1" x14ac:dyDescent="0.4">
      <c r="A43" s="137"/>
      <c r="B43" s="539" t="s">
        <v>47</v>
      </c>
      <c r="C43" s="538" t="s">
        <v>48</v>
      </c>
      <c r="D43" s="535" t="s">
        <v>49</v>
      </c>
      <c r="E43" s="105">
        <v>1</v>
      </c>
      <c r="F43" s="104"/>
      <c r="G43" s="104"/>
      <c r="H43" s="104"/>
      <c r="I43" s="104">
        <v>1</v>
      </c>
      <c r="J43" s="104">
        <v>5</v>
      </c>
      <c r="K43" s="107">
        <v>3</v>
      </c>
      <c r="L43" s="106">
        <v>135</v>
      </c>
      <c r="M43" s="104">
        <v>45</v>
      </c>
      <c r="N43" s="104">
        <v>16</v>
      </c>
      <c r="O43" s="104">
        <v>8</v>
      </c>
      <c r="P43" s="104">
        <v>8</v>
      </c>
      <c r="Q43" s="104"/>
      <c r="R43" s="103">
        <v>119</v>
      </c>
      <c r="S43" s="106">
        <v>3</v>
      </c>
      <c r="T43" s="104"/>
      <c r="U43" s="104"/>
      <c r="V43" s="104"/>
      <c r="W43" s="104"/>
      <c r="X43" s="92"/>
      <c r="Y43" s="92"/>
      <c r="Z43" s="187"/>
    </row>
    <row r="44" spans="1:26" ht="36" customHeight="1" thickBot="1" x14ac:dyDescent="0.4">
      <c r="A44" s="137">
        <v>3</v>
      </c>
      <c r="B44" s="539" t="s">
        <v>50</v>
      </c>
      <c r="C44" s="538" t="s">
        <v>51</v>
      </c>
      <c r="D44" s="535" t="s">
        <v>52</v>
      </c>
      <c r="E44" s="105">
        <v>2</v>
      </c>
      <c r="F44" s="104"/>
      <c r="G44" s="104"/>
      <c r="H44" s="104"/>
      <c r="I44" s="104">
        <v>2</v>
      </c>
      <c r="J44" s="104">
        <v>5</v>
      </c>
      <c r="K44" s="107">
        <v>3</v>
      </c>
      <c r="L44" s="106">
        <v>135</v>
      </c>
      <c r="M44" s="104">
        <v>45</v>
      </c>
      <c r="N44" s="104">
        <v>16</v>
      </c>
      <c r="O44" s="104">
        <v>8</v>
      </c>
      <c r="P44" s="104">
        <v>8</v>
      </c>
      <c r="Q44" s="104"/>
      <c r="R44" s="103">
        <v>119</v>
      </c>
      <c r="S44" s="106"/>
      <c r="T44" s="104">
        <v>3</v>
      </c>
      <c r="U44" s="104"/>
      <c r="V44" s="104"/>
      <c r="W44" s="104"/>
      <c r="X44" s="92"/>
      <c r="Y44" s="92"/>
      <c r="Z44" s="187"/>
    </row>
    <row r="45" spans="1:26" ht="36" customHeight="1" thickBot="1" x14ac:dyDescent="0.4">
      <c r="A45" s="137">
        <v>4</v>
      </c>
      <c r="B45" s="539" t="s">
        <v>53</v>
      </c>
      <c r="C45" s="538" t="s">
        <v>54</v>
      </c>
      <c r="D45" s="535" t="s">
        <v>55</v>
      </c>
      <c r="E45" s="105">
        <v>2</v>
      </c>
      <c r="F45" s="104"/>
      <c r="G45" s="104"/>
      <c r="H45" s="104"/>
      <c r="I45" s="104">
        <v>2</v>
      </c>
      <c r="J45" s="104">
        <v>6</v>
      </c>
      <c r="K45" s="107">
        <v>4</v>
      </c>
      <c r="L45" s="106">
        <v>180</v>
      </c>
      <c r="M45" s="104">
        <v>60</v>
      </c>
      <c r="N45" s="104">
        <v>18</v>
      </c>
      <c r="O45" s="104">
        <v>6</v>
      </c>
      <c r="P45" s="104">
        <v>6</v>
      </c>
      <c r="Q45" s="104">
        <v>6</v>
      </c>
      <c r="R45" s="103">
        <v>162</v>
      </c>
      <c r="S45" s="106"/>
      <c r="T45" s="104">
        <v>4</v>
      </c>
      <c r="U45" s="104"/>
      <c r="V45" s="104"/>
      <c r="W45" s="104"/>
      <c r="X45" s="92"/>
      <c r="Y45" s="92"/>
      <c r="Z45" s="91"/>
    </row>
    <row r="46" spans="1:26" ht="51.75" customHeight="1" x14ac:dyDescent="0.35">
      <c r="A46" s="137">
        <v>5</v>
      </c>
      <c r="B46" s="540" t="s">
        <v>56</v>
      </c>
      <c r="C46" s="538" t="s">
        <v>57</v>
      </c>
      <c r="D46" s="541" t="s">
        <v>58</v>
      </c>
      <c r="E46" s="105">
        <v>3</v>
      </c>
      <c r="F46" s="104"/>
      <c r="G46" s="108"/>
      <c r="H46" s="108"/>
      <c r="I46" s="104">
        <v>3</v>
      </c>
      <c r="J46" s="104">
        <v>5</v>
      </c>
      <c r="K46" s="107">
        <v>3</v>
      </c>
      <c r="L46" s="106">
        <v>135</v>
      </c>
      <c r="M46" s="104">
        <v>45</v>
      </c>
      <c r="N46" s="104">
        <v>16</v>
      </c>
      <c r="O46" s="104">
        <v>6</v>
      </c>
      <c r="P46" s="104">
        <v>4</v>
      </c>
      <c r="Q46" s="104">
        <v>6</v>
      </c>
      <c r="R46" s="103">
        <v>119</v>
      </c>
      <c r="S46" s="106"/>
      <c r="T46" s="104"/>
      <c r="U46" s="104">
        <v>3</v>
      </c>
      <c r="V46" s="104"/>
      <c r="W46" s="104"/>
      <c r="X46" s="92"/>
      <c r="Y46" s="92"/>
      <c r="Z46" s="91"/>
    </row>
    <row r="47" spans="1:26" ht="32.25" customHeight="1" x14ac:dyDescent="0.35">
      <c r="A47" s="137">
        <v>6</v>
      </c>
      <c r="B47" s="540" t="s">
        <v>59</v>
      </c>
      <c r="C47" s="538" t="s">
        <v>60</v>
      </c>
      <c r="D47" s="541" t="s">
        <v>61</v>
      </c>
      <c r="E47" s="105">
        <v>3</v>
      </c>
      <c r="F47" s="104"/>
      <c r="G47" s="108"/>
      <c r="H47" s="108"/>
      <c r="I47" s="104">
        <v>3</v>
      </c>
      <c r="J47" s="104">
        <v>5</v>
      </c>
      <c r="K47" s="107">
        <v>3</v>
      </c>
      <c r="L47" s="106">
        <v>135</v>
      </c>
      <c r="M47" s="104">
        <v>45</v>
      </c>
      <c r="N47" s="104">
        <v>16</v>
      </c>
      <c r="O47" s="104">
        <v>6</v>
      </c>
      <c r="P47" s="104">
        <v>4</v>
      </c>
      <c r="Q47" s="104">
        <v>6</v>
      </c>
      <c r="R47" s="103">
        <v>119</v>
      </c>
      <c r="S47" s="106"/>
      <c r="T47" s="104"/>
      <c r="U47" s="104">
        <v>3</v>
      </c>
      <c r="V47" s="104"/>
      <c r="W47" s="104"/>
      <c r="X47" s="92"/>
      <c r="Y47" s="92"/>
      <c r="Z47" s="210"/>
    </row>
    <row r="48" spans="1:26" ht="32.25" customHeight="1" x14ac:dyDescent="0.35">
      <c r="A48" s="137"/>
      <c r="B48" s="639" t="s">
        <v>220</v>
      </c>
      <c r="C48" s="640"/>
      <c r="D48" s="604" t="s">
        <v>221</v>
      </c>
      <c r="E48" s="604"/>
      <c r="F48" s="604"/>
      <c r="G48" s="604"/>
      <c r="H48" s="604"/>
      <c r="I48" s="604"/>
      <c r="J48" s="604"/>
      <c r="K48" s="605"/>
      <c r="L48" s="137"/>
      <c r="M48" s="195"/>
      <c r="N48" s="195"/>
      <c r="O48" s="195"/>
      <c r="P48" s="195"/>
      <c r="Q48" s="195"/>
      <c r="R48" s="194"/>
      <c r="S48" s="196"/>
      <c r="T48" s="195"/>
      <c r="U48" s="195"/>
      <c r="V48" s="195"/>
      <c r="W48" s="195"/>
      <c r="X48" s="195"/>
      <c r="Y48" s="195"/>
      <c r="Z48" s="194"/>
    </row>
    <row r="49" spans="1:26" ht="32.25" customHeight="1" x14ac:dyDescent="0.35">
      <c r="A49" s="137">
        <v>8</v>
      </c>
      <c r="B49" s="542" t="s">
        <v>62</v>
      </c>
      <c r="C49" s="543" t="s">
        <v>63</v>
      </c>
      <c r="D49" s="541" t="s">
        <v>64</v>
      </c>
      <c r="E49" s="93">
        <v>2</v>
      </c>
      <c r="F49" s="92"/>
      <c r="G49" s="114"/>
      <c r="H49" s="114"/>
      <c r="I49" s="114">
        <v>2</v>
      </c>
      <c r="J49" s="92">
        <v>6</v>
      </c>
      <c r="K49" s="95">
        <v>4</v>
      </c>
      <c r="L49" s="94">
        <v>180</v>
      </c>
      <c r="M49" s="92">
        <v>60</v>
      </c>
      <c r="N49" s="92">
        <v>18</v>
      </c>
      <c r="O49" s="92">
        <v>10</v>
      </c>
      <c r="P49" s="92"/>
      <c r="Q49" s="92">
        <v>8</v>
      </c>
      <c r="R49" s="91">
        <v>162</v>
      </c>
      <c r="S49" s="93"/>
      <c r="T49" s="92">
        <v>4</v>
      </c>
      <c r="U49" s="92"/>
      <c r="V49" s="92"/>
      <c r="W49" s="92"/>
      <c r="X49" s="92"/>
      <c r="Y49" s="92"/>
      <c r="Z49" s="187"/>
    </row>
    <row r="50" spans="1:26" s="230" customFormat="1" ht="32.25" customHeight="1" x14ac:dyDescent="0.2">
      <c r="A50" s="137">
        <v>9</v>
      </c>
      <c r="B50" s="542" t="s">
        <v>65</v>
      </c>
      <c r="C50" s="543" t="s">
        <v>66</v>
      </c>
      <c r="D50" s="541" t="s">
        <v>67</v>
      </c>
      <c r="E50" s="93">
        <v>2</v>
      </c>
      <c r="F50" s="92"/>
      <c r="G50" s="114"/>
      <c r="H50" s="114"/>
      <c r="I50" s="92">
        <v>2</v>
      </c>
      <c r="J50" s="92">
        <v>5</v>
      </c>
      <c r="K50" s="95">
        <v>3</v>
      </c>
      <c r="L50" s="94">
        <v>135</v>
      </c>
      <c r="M50" s="92">
        <v>45</v>
      </c>
      <c r="N50" s="92">
        <v>16</v>
      </c>
      <c r="O50" s="92">
        <v>6</v>
      </c>
      <c r="P50" s="92">
        <v>4</v>
      </c>
      <c r="Q50" s="92">
        <v>6</v>
      </c>
      <c r="R50" s="91">
        <v>119</v>
      </c>
      <c r="S50" s="93"/>
      <c r="T50" s="92"/>
      <c r="U50" s="92">
        <v>3</v>
      </c>
      <c r="V50" s="92"/>
      <c r="W50" s="92"/>
      <c r="X50" s="92"/>
      <c r="Y50" s="188"/>
      <c r="Z50" s="187"/>
    </row>
    <row r="51" spans="1:26" ht="32.25" customHeight="1" x14ac:dyDescent="0.35">
      <c r="A51" s="137">
        <v>10</v>
      </c>
      <c r="B51" s="542" t="s">
        <v>68</v>
      </c>
      <c r="C51" s="543" t="s">
        <v>69</v>
      </c>
      <c r="D51" s="541" t="s">
        <v>70</v>
      </c>
      <c r="E51" s="93">
        <v>4</v>
      </c>
      <c r="F51" s="92"/>
      <c r="G51" s="114"/>
      <c r="H51" s="114"/>
      <c r="I51" s="114">
        <v>4</v>
      </c>
      <c r="J51" s="92">
        <v>8</v>
      </c>
      <c r="K51" s="95">
        <v>5</v>
      </c>
      <c r="L51" s="94">
        <v>225</v>
      </c>
      <c r="M51" s="92">
        <v>75</v>
      </c>
      <c r="N51" s="92">
        <v>22</v>
      </c>
      <c r="O51" s="92">
        <v>8</v>
      </c>
      <c r="P51" s="92">
        <v>6</v>
      </c>
      <c r="Q51" s="92">
        <v>8</v>
      </c>
      <c r="R51" s="91">
        <v>203</v>
      </c>
      <c r="S51" s="93"/>
      <c r="T51" s="92"/>
      <c r="U51" s="92"/>
      <c r="V51" s="188">
        <v>5</v>
      </c>
      <c r="W51" s="92"/>
      <c r="X51" s="92"/>
      <c r="Y51" s="92"/>
      <c r="Z51" s="187"/>
    </row>
    <row r="52" spans="1:26" ht="51.75" customHeight="1" x14ac:dyDescent="0.35">
      <c r="A52" s="137"/>
      <c r="B52" s="544" t="s">
        <v>71</v>
      </c>
      <c r="C52" s="543"/>
      <c r="D52" s="545" t="s">
        <v>72</v>
      </c>
      <c r="E52" s="93"/>
      <c r="F52" s="92"/>
      <c r="G52" s="114"/>
      <c r="H52" s="114"/>
      <c r="I52" s="114"/>
      <c r="J52" s="92"/>
      <c r="K52" s="95"/>
      <c r="L52" s="94"/>
      <c r="M52" s="92"/>
      <c r="N52" s="92"/>
      <c r="O52" s="92"/>
      <c r="P52" s="92"/>
      <c r="Q52" s="92"/>
      <c r="R52" s="91"/>
      <c r="S52" s="93"/>
      <c r="T52" s="92"/>
      <c r="U52" s="92"/>
      <c r="V52" s="92"/>
      <c r="W52" s="92"/>
      <c r="X52" s="92"/>
      <c r="Y52" s="92"/>
      <c r="Z52" s="187"/>
    </row>
    <row r="53" spans="1:26" ht="48.75" customHeight="1" x14ac:dyDescent="0.35">
      <c r="A53" s="137">
        <v>11</v>
      </c>
      <c r="B53" s="542"/>
      <c r="C53" s="543" t="s">
        <v>73</v>
      </c>
      <c r="D53" s="546" t="s">
        <v>74</v>
      </c>
      <c r="E53" s="93">
        <v>6</v>
      </c>
      <c r="F53" s="92"/>
      <c r="G53" s="114"/>
      <c r="H53" s="114"/>
      <c r="I53" s="114">
        <v>5</v>
      </c>
      <c r="J53" s="92">
        <v>5</v>
      </c>
      <c r="K53" s="95">
        <v>3</v>
      </c>
      <c r="L53" s="94">
        <v>135</v>
      </c>
      <c r="M53" s="92">
        <v>45</v>
      </c>
      <c r="N53" s="92">
        <v>16</v>
      </c>
      <c r="O53" s="92">
        <v>10</v>
      </c>
      <c r="P53" s="92">
        <v>6</v>
      </c>
      <c r="Q53" s="92"/>
      <c r="R53" s="91">
        <v>119</v>
      </c>
      <c r="S53" s="93"/>
      <c r="T53" s="92"/>
      <c r="U53" s="92"/>
      <c r="V53" s="92"/>
      <c r="W53" s="92">
        <v>3</v>
      </c>
      <c r="X53" s="92"/>
      <c r="Y53" s="92"/>
      <c r="Z53" s="91"/>
    </row>
    <row r="54" spans="1:26" ht="31.5" customHeight="1" x14ac:dyDescent="0.35">
      <c r="A54" s="137">
        <v>12</v>
      </c>
      <c r="B54" s="542"/>
      <c r="C54" s="543" t="s">
        <v>75</v>
      </c>
      <c r="D54" s="547" t="s">
        <v>76</v>
      </c>
      <c r="E54" s="93"/>
      <c r="F54" s="92"/>
      <c r="G54" s="114"/>
      <c r="H54" s="114">
        <v>5</v>
      </c>
      <c r="I54" s="114">
        <v>6</v>
      </c>
      <c r="J54" s="92">
        <v>5</v>
      </c>
      <c r="K54" s="95">
        <v>3</v>
      </c>
      <c r="L54" s="94">
        <v>135</v>
      </c>
      <c r="M54" s="92">
        <v>45</v>
      </c>
      <c r="N54" s="92">
        <v>16</v>
      </c>
      <c r="O54" s="92">
        <v>10</v>
      </c>
      <c r="P54" s="188"/>
      <c r="Q54" s="92">
        <v>6</v>
      </c>
      <c r="R54" s="91">
        <v>119</v>
      </c>
      <c r="S54" s="93"/>
      <c r="T54" s="92"/>
      <c r="U54" s="92"/>
      <c r="V54" s="92"/>
      <c r="W54" s="92"/>
      <c r="X54" s="92">
        <v>3</v>
      </c>
      <c r="Y54" s="92"/>
      <c r="Z54" s="187"/>
    </row>
    <row r="55" spans="1:26" ht="31.5" customHeight="1" x14ac:dyDescent="0.35">
      <c r="A55" s="137"/>
      <c r="B55" s="542" t="s">
        <v>77</v>
      </c>
      <c r="C55" s="543"/>
      <c r="D55" s="548" t="s">
        <v>78</v>
      </c>
      <c r="E55" s="93"/>
      <c r="F55" s="92"/>
      <c r="G55" s="114"/>
      <c r="H55" s="114"/>
      <c r="I55" s="114"/>
      <c r="J55" s="92"/>
      <c r="K55" s="95"/>
      <c r="L55" s="94"/>
      <c r="M55" s="92"/>
      <c r="N55" s="92"/>
      <c r="O55" s="188"/>
      <c r="P55" s="92"/>
      <c r="Q55" s="92"/>
      <c r="R55" s="91"/>
      <c r="S55" s="93"/>
      <c r="T55" s="92"/>
      <c r="U55" s="92"/>
      <c r="V55" s="92"/>
      <c r="W55" s="92"/>
      <c r="X55" s="92"/>
      <c r="Y55" s="92"/>
      <c r="Z55" s="91"/>
    </row>
    <row r="56" spans="1:26" ht="31.5" customHeight="1" x14ac:dyDescent="0.35">
      <c r="A56" s="137">
        <v>13</v>
      </c>
      <c r="B56" s="53"/>
      <c r="C56" s="52" t="s">
        <v>10</v>
      </c>
      <c r="D56" s="524" t="s">
        <v>165</v>
      </c>
      <c r="E56" s="93">
        <v>4</v>
      </c>
      <c r="F56" s="92"/>
      <c r="G56" s="114"/>
      <c r="H56" s="114"/>
      <c r="I56" s="114">
        <v>4</v>
      </c>
      <c r="J56" s="92">
        <v>5</v>
      </c>
      <c r="K56" s="95">
        <v>3</v>
      </c>
      <c r="L56" s="94">
        <v>135</v>
      </c>
      <c r="M56" s="92">
        <v>45</v>
      </c>
      <c r="N56" s="92">
        <v>16</v>
      </c>
      <c r="O56" s="92">
        <v>6</v>
      </c>
      <c r="P56" s="92">
        <v>4</v>
      </c>
      <c r="Q56" s="92">
        <v>6</v>
      </c>
      <c r="R56" s="91">
        <v>119</v>
      </c>
      <c r="S56" s="93"/>
      <c r="T56" s="92"/>
      <c r="U56" s="92"/>
      <c r="V56" s="92">
        <v>3</v>
      </c>
      <c r="W56" s="92"/>
      <c r="X56" s="92"/>
      <c r="Y56" s="92"/>
      <c r="Z56" s="91"/>
    </row>
    <row r="57" spans="1:26" ht="54" customHeight="1" x14ac:dyDescent="0.35">
      <c r="A57" s="137">
        <v>14</v>
      </c>
      <c r="B57" s="53"/>
      <c r="C57" s="543" t="s">
        <v>80</v>
      </c>
      <c r="D57" s="547" t="s">
        <v>81</v>
      </c>
      <c r="E57" s="93"/>
      <c r="F57" s="92"/>
      <c r="G57" s="114">
        <v>5</v>
      </c>
      <c r="H57" s="114">
        <v>5</v>
      </c>
      <c r="I57" s="114"/>
      <c r="J57" s="92">
        <v>5</v>
      </c>
      <c r="K57" s="95">
        <v>3</v>
      </c>
      <c r="L57" s="94">
        <v>135</v>
      </c>
      <c r="M57" s="92">
        <v>45</v>
      </c>
      <c r="N57" s="92">
        <v>16</v>
      </c>
      <c r="O57" s="92">
        <v>10</v>
      </c>
      <c r="P57" s="92">
        <v>6</v>
      </c>
      <c r="Q57" s="92"/>
      <c r="R57" s="91">
        <v>119</v>
      </c>
      <c r="S57" s="93"/>
      <c r="T57" s="92"/>
      <c r="U57" s="92"/>
      <c r="V57" s="92"/>
      <c r="W57" s="92">
        <v>3</v>
      </c>
      <c r="X57" s="92"/>
      <c r="Y57" s="92"/>
      <c r="Z57" s="91"/>
    </row>
    <row r="58" spans="1:26" ht="33.75" customHeight="1" x14ac:dyDescent="0.35">
      <c r="A58" s="137">
        <v>15</v>
      </c>
      <c r="B58" s="53"/>
      <c r="C58" s="543" t="s">
        <v>82</v>
      </c>
      <c r="D58" s="549" t="s">
        <v>83</v>
      </c>
      <c r="E58" s="93"/>
      <c r="F58" s="92"/>
      <c r="G58" s="114">
        <v>6</v>
      </c>
      <c r="H58" s="114">
        <v>6</v>
      </c>
      <c r="I58" s="114"/>
      <c r="J58" s="92">
        <v>5</v>
      </c>
      <c r="K58" s="95">
        <v>3</v>
      </c>
      <c r="L58" s="94">
        <v>135</v>
      </c>
      <c r="M58" s="92">
        <v>45</v>
      </c>
      <c r="N58" s="92">
        <v>16</v>
      </c>
      <c r="O58" s="92">
        <v>10</v>
      </c>
      <c r="P58" s="92">
        <v>6</v>
      </c>
      <c r="Q58" s="92"/>
      <c r="R58" s="91">
        <v>119</v>
      </c>
      <c r="S58" s="93"/>
      <c r="T58" s="92"/>
      <c r="U58" s="92"/>
      <c r="V58" s="92"/>
      <c r="W58" s="92"/>
      <c r="X58" s="92">
        <v>3</v>
      </c>
      <c r="Y58" s="92"/>
      <c r="Z58" s="91"/>
    </row>
    <row r="59" spans="1:26" ht="53.25" customHeight="1" x14ac:dyDescent="0.35">
      <c r="A59" s="137">
        <v>16</v>
      </c>
      <c r="B59" s="36" t="s">
        <v>156</v>
      </c>
      <c r="C59" s="46" t="s">
        <v>157</v>
      </c>
      <c r="D59" s="524" t="s">
        <v>158</v>
      </c>
      <c r="E59" s="93">
        <v>5</v>
      </c>
      <c r="F59" s="92"/>
      <c r="G59" s="114"/>
      <c r="H59" s="114"/>
      <c r="I59" s="114">
        <v>5</v>
      </c>
      <c r="J59" s="92">
        <v>5</v>
      </c>
      <c r="K59" s="95">
        <v>3</v>
      </c>
      <c r="L59" s="94">
        <v>135</v>
      </c>
      <c r="M59" s="92">
        <v>45</v>
      </c>
      <c r="N59" s="92">
        <v>16</v>
      </c>
      <c r="O59" s="92">
        <v>6</v>
      </c>
      <c r="P59" s="92">
        <v>4</v>
      </c>
      <c r="Q59" s="92">
        <v>6</v>
      </c>
      <c r="R59" s="91">
        <v>119</v>
      </c>
      <c r="S59" s="93"/>
      <c r="T59" s="92"/>
      <c r="U59" s="92"/>
      <c r="V59" s="188"/>
      <c r="W59" s="92">
        <v>3</v>
      </c>
      <c r="X59" s="92"/>
      <c r="Y59" s="92"/>
      <c r="Z59" s="187"/>
    </row>
    <row r="60" spans="1:26" ht="53.25" customHeight="1" x14ac:dyDescent="0.35">
      <c r="A60" s="137">
        <v>17</v>
      </c>
      <c r="B60" s="542" t="s">
        <v>87</v>
      </c>
      <c r="C60" s="543" t="s">
        <v>88</v>
      </c>
      <c r="D60" s="541" t="s">
        <v>89</v>
      </c>
      <c r="E60" s="93">
        <v>4</v>
      </c>
      <c r="F60" s="92"/>
      <c r="G60" s="92">
        <v>4</v>
      </c>
      <c r="H60" s="114"/>
      <c r="I60" s="92"/>
      <c r="J60" s="92">
        <v>5</v>
      </c>
      <c r="K60" s="95">
        <v>3</v>
      </c>
      <c r="L60" s="94">
        <v>135</v>
      </c>
      <c r="M60" s="92">
        <v>45</v>
      </c>
      <c r="N60" s="92">
        <v>16</v>
      </c>
      <c r="O60" s="92">
        <v>10</v>
      </c>
      <c r="P60" s="92">
        <v>6</v>
      </c>
      <c r="Q60" s="92"/>
      <c r="R60" s="91">
        <v>119</v>
      </c>
      <c r="S60" s="93"/>
      <c r="T60" s="92"/>
      <c r="U60" s="92"/>
      <c r="V60" s="92">
        <v>3</v>
      </c>
      <c r="W60" s="188"/>
      <c r="X60" s="92"/>
      <c r="Y60" s="92"/>
      <c r="Z60" s="187"/>
    </row>
    <row r="61" spans="1:26" ht="53.25" customHeight="1" x14ac:dyDescent="0.35">
      <c r="A61" s="137"/>
      <c r="B61" s="542" t="s">
        <v>90</v>
      </c>
      <c r="C61" s="543"/>
      <c r="D61" s="545" t="s">
        <v>91</v>
      </c>
      <c r="E61" s="93"/>
      <c r="F61" s="92"/>
      <c r="G61" s="114"/>
      <c r="H61" s="114"/>
      <c r="I61" s="114"/>
      <c r="J61" s="92"/>
      <c r="K61" s="95"/>
      <c r="L61" s="94"/>
      <c r="M61" s="92"/>
      <c r="N61" s="92"/>
      <c r="O61" s="92"/>
      <c r="P61" s="92"/>
      <c r="Q61" s="92"/>
      <c r="R61" s="91"/>
      <c r="S61" s="93"/>
      <c r="T61" s="92"/>
      <c r="U61" s="92"/>
      <c r="V61" s="92"/>
      <c r="W61" s="92"/>
      <c r="X61" s="92"/>
      <c r="Y61" s="92"/>
      <c r="Z61" s="187"/>
    </row>
    <row r="62" spans="1:26" ht="32.25" customHeight="1" x14ac:dyDescent="0.35">
      <c r="A62" s="137">
        <v>18</v>
      </c>
      <c r="B62" s="542"/>
      <c r="C62" s="543" t="s">
        <v>92</v>
      </c>
      <c r="D62" s="547" t="s">
        <v>93</v>
      </c>
      <c r="E62" s="189"/>
      <c r="F62" s="92"/>
      <c r="G62" s="114"/>
      <c r="H62" s="92">
        <v>2</v>
      </c>
      <c r="I62" s="114">
        <v>2</v>
      </c>
      <c r="J62" s="92">
        <v>5</v>
      </c>
      <c r="K62" s="95">
        <v>3</v>
      </c>
      <c r="L62" s="94">
        <v>135</v>
      </c>
      <c r="M62" s="92">
        <v>45</v>
      </c>
      <c r="N62" s="92">
        <v>16</v>
      </c>
      <c r="O62" s="92">
        <v>10</v>
      </c>
      <c r="P62" s="92">
        <v>6</v>
      </c>
      <c r="Q62" s="92"/>
      <c r="R62" s="91">
        <v>119</v>
      </c>
      <c r="S62" s="93"/>
      <c r="T62" s="92">
        <v>3</v>
      </c>
      <c r="U62" s="92"/>
      <c r="V62" s="92"/>
      <c r="W62" s="92"/>
      <c r="X62" s="92"/>
      <c r="Y62" s="92"/>
      <c r="Z62" s="187"/>
    </row>
    <row r="63" spans="1:26" ht="32.25" customHeight="1" x14ac:dyDescent="0.35">
      <c r="A63" s="137">
        <v>19</v>
      </c>
      <c r="B63" s="542"/>
      <c r="C63" s="543" t="s">
        <v>94</v>
      </c>
      <c r="D63" s="547" t="s">
        <v>95</v>
      </c>
      <c r="E63" s="93">
        <v>3</v>
      </c>
      <c r="F63" s="92"/>
      <c r="G63" s="114"/>
      <c r="H63" s="114"/>
      <c r="I63" s="114">
        <v>3</v>
      </c>
      <c r="J63" s="92">
        <v>6</v>
      </c>
      <c r="K63" s="95">
        <v>4</v>
      </c>
      <c r="L63" s="94">
        <v>180</v>
      </c>
      <c r="M63" s="92">
        <v>60</v>
      </c>
      <c r="N63" s="92">
        <v>18</v>
      </c>
      <c r="O63" s="92">
        <v>8</v>
      </c>
      <c r="P63" s="92">
        <v>6</v>
      </c>
      <c r="Q63" s="92">
        <v>4</v>
      </c>
      <c r="R63" s="91">
        <v>162</v>
      </c>
      <c r="S63" s="93"/>
      <c r="T63" s="92"/>
      <c r="U63" s="92">
        <v>4</v>
      </c>
      <c r="V63" s="188"/>
      <c r="W63" s="92"/>
      <c r="X63" s="92"/>
      <c r="Y63" s="92"/>
      <c r="Z63" s="187"/>
    </row>
    <row r="64" spans="1:26" ht="32.25" customHeight="1" x14ac:dyDescent="0.35">
      <c r="A64" s="137">
        <v>20</v>
      </c>
      <c r="B64" s="542" t="s">
        <v>11</v>
      </c>
      <c r="C64" s="543" t="s">
        <v>8</v>
      </c>
      <c r="D64" s="541" t="s">
        <v>96</v>
      </c>
      <c r="E64" s="93">
        <v>3</v>
      </c>
      <c r="F64" s="92"/>
      <c r="G64" s="114"/>
      <c r="H64" s="114"/>
      <c r="I64" s="114">
        <v>3</v>
      </c>
      <c r="J64" s="92">
        <v>6</v>
      </c>
      <c r="K64" s="95">
        <v>4</v>
      </c>
      <c r="L64" s="94">
        <v>180</v>
      </c>
      <c r="M64" s="92">
        <v>60</v>
      </c>
      <c r="N64" s="92">
        <v>18</v>
      </c>
      <c r="O64" s="92">
        <v>8</v>
      </c>
      <c r="P64" s="92">
        <v>6</v>
      </c>
      <c r="Q64" s="92">
        <v>4</v>
      </c>
      <c r="R64" s="91">
        <v>162</v>
      </c>
      <c r="S64" s="93"/>
      <c r="T64" s="92"/>
      <c r="U64" s="188">
        <v>4</v>
      </c>
      <c r="V64" s="92"/>
      <c r="W64" s="92"/>
      <c r="X64" s="92"/>
      <c r="Y64" s="92"/>
      <c r="Z64" s="187"/>
    </row>
    <row r="65" spans="1:26" ht="32.25" customHeight="1" thickBot="1" x14ac:dyDescent="0.4">
      <c r="A65" s="208"/>
      <c r="B65" s="56"/>
      <c r="C65" s="56"/>
      <c r="D65" s="552" t="s">
        <v>97</v>
      </c>
      <c r="E65" s="229"/>
      <c r="F65" s="206"/>
      <c r="G65" s="205"/>
      <c r="H65" s="205"/>
      <c r="I65" s="205"/>
      <c r="J65" s="127">
        <f>SUM(J49:J64,J41:J47)</f>
        <v>103</v>
      </c>
      <c r="K65" s="129">
        <f>SUM(K49:K64,K41:K47)</f>
        <v>64</v>
      </c>
      <c r="L65" s="128">
        <f t="shared" ref="L65:X65" si="1">SUM(L41:L64)</f>
        <v>2880</v>
      </c>
      <c r="M65" s="127">
        <f t="shared" si="1"/>
        <v>960</v>
      </c>
      <c r="N65" s="127">
        <f t="shared" si="1"/>
        <v>322</v>
      </c>
      <c r="O65" s="127">
        <f t="shared" si="1"/>
        <v>146</v>
      </c>
      <c r="P65" s="127">
        <f t="shared" si="1"/>
        <v>110</v>
      </c>
      <c r="Q65" s="127">
        <f t="shared" si="1"/>
        <v>66</v>
      </c>
      <c r="R65" s="126">
        <f t="shared" si="1"/>
        <v>2558</v>
      </c>
      <c r="S65" s="125">
        <f t="shared" si="1"/>
        <v>3</v>
      </c>
      <c r="T65" s="124">
        <f t="shared" si="1"/>
        <v>14</v>
      </c>
      <c r="U65" s="124">
        <f t="shared" si="1"/>
        <v>17</v>
      </c>
      <c r="V65" s="124">
        <f t="shared" si="1"/>
        <v>11</v>
      </c>
      <c r="W65" s="124">
        <f t="shared" si="1"/>
        <v>11</v>
      </c>
      <c r="X65" s="124">
        <f t="shared" si="1"/>
        <v>8</v>
      </c>
      <c r="Y65" s="228"/>
      <c r="Z65" s="201"/>
    </row>
    <row r="66" spans="1:26" ht="32.25" customHeight="1" thickTop="1" thickBot="1" x14ac:dyDescent="0.4">
      <c r="A66" s="200">
        <v>1</v>
      </c>
      <c r="B66" s="198">
        <v>2</v>
      </c>
      <c r="C66" s="198">
        <v>3</v>
      </c>
      <c r="D66" s="198">
        <v>4</v>
      </c>
      <c r="E66" s="198">
        <v>5</v>
      </c>
      <c r="F66" s="198">
        <v>6</v>
      </c>
      <c r="G66" s="199">
        <v>7</v>
      </c>
      <c r="H66" s="199">
        <v>8</v>
      </c>
      <c r="I66" s="199">
        <v>9</v>
      </c>
      <c r="J66" s="198">
        <v>10</v>
      </c>
      <c r="K66" s="198">
        <v>11</v>
      </c>
      <c r="L66" s="198">
        <v>12</v>
      </c>
      <c r="M66" s="198">
        <v>13</v>
      </c>
      <c r="N66" s="198">
        <v>14</v>
      </c>
      <c r="O66" s="198">
        <v>15</v>
      </c>
      <c r="P66" s="198">
        <v>16</v>
      </c>
      <c r="Q66" s="198">
        <v>17</v>
      </c>
      <c r="R66" s="198">
        <v>18</v>
      </c>
      <c r="S66" s="198">
        <v>19</v>
      </c>
      <c r="T66" s="198">
        <v>20</v>
      </c>
      <c r="U66" s="198">
        <v>21</v>
      </c>
      <c r="V66" s="198">
        <v>22</v>
      </c>
      <c r="W66" s="198">
        <v>23</v>
      </c>
      <c r="X66" s="198">
        <v>24</v>
      </c>
      <c r="Y66" s="198">
        <v>25</v>
      </c>
      <c r="Z66" s="197">
        <v>26</v>
      </c>
    </row>
    <row r="67" spans="1:26" ht="32.25" customHeight="1" thickTop="1" thickBot="1" x14ac:dyDescent="0.4">
      <c r="A67" s="636" t="s">
        <v>222</v>
      </c>
      <c r="B67" s="637"/>
      <c r="C67" s="637"/>
      <c r="D67" s="637"/>
      <c r="E67" s="637"/>
      <c r="F67" s="637"/>
      <c r="G67" s="637"/>
      <c r="H67" s="637"/>
      <c r="I67" s="637"/>
      <c r="J67" s="637"/>
      <c r="K67" s="637"/>
      <c r="L67" s="637"/>
      <c r="M67" s="637"/>
      <c r="N67" s="637"/>
      <c r="O67" s="637"/>
      <c r="P67" s="637"/>
      <c r="Q67" s="637"/>
      <c r="R67" s="637"/>
      <c r="S67" s="637"/>
      <c r="T67" s="637"/>
      <c r="U67" s="637"/>
      <c r="V67" s="637"/>
      <c r="W67" s="637"/>
      <c r="X67" s="637"/>
      <c r="Y67" s="637"/>
      <c r="Z67" s="638"/>
    </row>
    <row r="68" spans="1:26" ht="32.25" customHeight="1" thickTop="1" x14ac:dyDescent="0.35">
      <c r="A68" s="121"/>
      <c r="B68" s="627" t="s">
        <v>223</v>
      </c>
      <c r="C68" s="628"/>
      <c r="D68" s="584" t="s">
        <v>224</v>
      </c>
      <c r="E68" s="584"/>
      <c r="F68" s="584"/>
      <c r="G68" s="584"/>
      <c r="H68" s="584"/>
      <c r="I68" s="584"/>
      <c r="J68" s="584"/>
      <c r="K68" s="585"/>
      <c r="L68" s="120"/>
      <c r="M68" s="119"/>
      <c r="N68" s="119"/>
      <c r="O68" s="119"/>
      <c r="P68" s="119"/>
      <c r="Q68" s="119"/>
      <c r="R68" s="118"/>
      <c r="S68" s="117"/>
      <c r="T68" s="525"/>
      <c r="U68" s="525"/>
      <c r="V68" s="525"/>
      <c r="W68" s="525"/>
      <c r="X68" s="525"/>
      <c r="Y68" s="525"/>
      <c r="Z68" s="116"/>
    </row>
    <row r="69" spans="1:26" ht="54.75" customHeight="1" x14ac:dyDescent="0.35">
      <c r="A69" s="137">
        <v>1</v>
      </c>
      <c r="B69" s="542" t="s">
        <v>98</v>
      </c>
      <c r="C69" s="543" t="s">
        <v>99</v>
      </c>
      <c r="D69" s="541" t="s">
        <v>100</v>
      </c>
      <c r="E69" s="115">
        <v>6</v>
      </c>
      <c r="F69" s="114"/>
      <c r="G69" s="114"/>
      <c r="H69" s="114"/>
      <c r="I69" s="114">
        <v>6</v>
      </c>
      <c r="J69" s="114">
        <v>5</v>
      </c>
      <c r="K69" s="113">
        <v>3</v>
      </c>
      <c r="L69" s="94">
        <v>135</v>
      </c>
      <c r="M69" s="92">
        <v>45</v>
      </c>
      <c r="N69" s="92">
        <v>16</v>
      </c>
      <c r="O69" s="92">
        <v>10</v>
      </c>
      <c r="P69" s="92">
        <v>6</v>
      </c>
      <c r="Q69" s="92"/>
      <c r="R69" s="91">
        <v>119</v>
      </c>
      <c r="S69" s="93"/>
      <c r="T69" s="92"/>
      <c r="U69" s="92"/>
      <c r="V69" s="92"/>
      <c r="W69" s="92"/>
      <c r="X69" s="92">
        <v>3</v>
      </c>
      <c r="Y69" s="92"/>
      <c r="Z69" s="91"/>
    </row>
    <row r="70" spans="1:26" ht="54.75" customHeight="1" x14ac:dyDescent="0.35">
      <c r="A70" s="137">
        <v>2</v>
      </c>
      <c r="B70" s="542" t="s">
        <v>101</v>
      </c>
      <c r="C70" s="543" t="s">
        <v>102</v>
      </c>
      <c r="D70" s="541" t="s">
        <v>103</v>
      </c>
      <c r="E70" s="115">
        <v>4</v>
      </c>
      <c r="F70" s="114"/>
      <c r="G70" s="114"/>
      <c r="H70" s="114"/>
      <c r="I70" s="114">
        <v>4</v>
      </c>
      <c r="J70" s="114">
        <v>3</v>
      </c>
      <c r="K70" s="113">
        <v>2</v>
      </c>
      <c r="L70" s="94">
        <v>90</v>
      </c>
      <c r="M70" s="92">
        <v>30</v>
      </c>
      <c r="N70" s="92">
        <v>10</v>
      </c>
      <c r="O70" s="92">
        <v>6</v>
      </c>
      <c r="P70" s="92">
        <v>4</v>
      </c>
      <c r="Q70" s="92"/>
      <c r="R70" s="91">
        <v>80</v>
      </c>
      <c r="S70" s="93"/>
      <c r="T70" s="92"/>
      <c r="U70" s="92"/>
      <c r="V70" s="92">
        <v>2</v>
      </c>
      <c r="W70" s="92"/>
      <c r="X70" s="92"/>
      <c r="Y70" s="92"/>
      <c r="Z70" s="91"/>
    </row>
    <row r="71" spans="1:26" ht="31.5" customHeight="1" x14ac:dyDescent="0.35">
      <c r="A71" s="137"/>
      <c r="B71" s="602" t="s">
        <v>225</v>
      </c>
      <c r="C71" s="603"/>
      <c r="D71" s="604" t="s">
        <v>226</v>
      </c>
      <c r="E71" s="604"/>
      <c r="F71" s="604"/>
      <c r="G71" s="604"/>
      <c r="H71" s="604"/>
      <c r="I71" s="604"/>
      <c r="J71" s="604"/>
      <c r="K71" s="605"/>
      <c r="L71" s="137"/>
      <c r="M71" s="195"/>
      <c r="N71" s="195"/>
      <c r="O71" s="195"/>
      <c r="P71" s="195"/>
      <c r="Q71" s="195"/>
      <c r="R71" s="194"/>
      <c r="S71" s="196"/>
      <c r="T71" s="195"/>
      <c r="U71" s="195"/>
      <c r="V71" s="195"/>
      <c r="W71" s="195"/>
      <c r="X71" s="195"/>
      <c r="Y71" s="195"/>
      <c r="Z71" s="194"/>
    </row>
    <row r="72" spans="1:26" ht="31.5" customHeight="1" x14ac:dyDescent="0.35">
      <c r="A72" s="137">
        <v>3</v>
      </c>
      <c r="B72" s="542" t="s">
        <v>104</v>
      </c>
      <c r="C72" s="543" t="s">
        <v>105</v>
      </c>
      <c r="D72" s="553" t="s">
        <v>106</v>
      </c>
      <c r="E72" s="93">
        <v>5</v>
      </c>
      <c r="F72" s="92"/>
      <c r="G72" s="114"/>
      <c r="H72" s="114"/>
      <c r="I72" s="114">
        <v>5</v>
      </c>
      <c r="J72" s="92">
        <v>5</v>
      </c>
      <c r="K72" s="95">
        <v>3</v>
      </c>
      <c r="L72" s="94">
        <v>135</v>
      </c>
      <c r="M72" s="92">
        <v>45</v>
      </c>
      <c r="N72" s="92">
        <v>16</v>
      </c>
      <c r="O72" s="92">
        <v>10</v>
      </c>
      <c r="P72" s="92"/>
      <c r="Q72" s="92">
        <v>6</v>
      </c>
      <c r="R72" s="91">
        <v>119</v>
      </c>
      <c r="S72" s="93"/>
      <c r="T72" s="92"/>
      <c r="U72" s="92"/>
      <c r="V72" s="92"/>
      <c r="W72" s="92">
        <v>3</v>
      </c>
      <c r="X72" s="92"/>
      <c r="Y72" s="92"/>
      <c r="Z72" s="91"/>
    </row>
    <row r="73" spans="1:26" ht="31.5" customHeight="1" x14ac:dyDescent="0.35">
      <c r="A73" s="137">
        <v>4</v>
      </c>
      <c r="B73" s="542" t="s">
        <v>107</v>
      </c>
      <c r="C73" s="543" t="s">
        <v>108</v>
      </c>
      <c r="D73" s="553" t="s">
        <v>109</v>
      </c>
      <c r="E73" s="93">
        <v>6</v>
      </c>
      <c r="F73" s="92"/>
      <c r="G73" s="114">
        <v>6</v>
      </c>
      <c r="H73" s="114"/>
      <c r="I73" s="114"/>
      <c r="J73" s="92">
        <v>5</v>
      </c>
      <c r="K73" s="95">
        <v>3</v>
      </c>
      <c r="L73" s="94">
        <v>135</v>
      </c>
      <c r="M73" s="92">
        <v>45</v>
      </c>
      <c r="N73" s="92">
        <v>16</v>
      </c>
      <c r="O73" s="92">
        <v>10</v>
      </c>
      <c r="P73" s="92">
        <v>6</v>
      </c>
      <c r="Q73" s="92"/>
      <c r="R73" s="91">
        <v>119</v>
      </c>
      <c r="S73" s="93"/>
      <c r="T73" s="92"/>
      <c r="U73" s="92"/>
      <c r="V73" s="92"/>
      <c r="W73" s="92"/>
      <c r="X73" s="92">
        <v>3</v>
      </c>
      <c r="Y73" s="92"/>
      <c r="Z73" s="91"/>
    </row>
    <row r="74" spans="1:26" ht="31.5" customHeight="1" x14ac:dyDescent="0.35">
      <c r="A74" s="137">
        <v>5</v>
      </c>
      <c r="B74" s="542" t="s">
        <v>110</v>
      </c>
      <c r="C74" s="538" t="s">
        <v>111</v>
      </c>
      <c r="D74" s="541" t="s">
        <v>112</v>
      </c>
      <c r="E74" s="93">
        <v>6</v>
      </c>
      <c r="F74" s="92"/>
      <c r="G74" s="114"/>
      <c r="H74" s="114"/>
      <c r="I74" s="114">
        <v>6</v>
      </c>
      <c r="J74" s="92">
        <v>5</v>
      </c>
      <c r="K74" s="95">
        <v>3</v>
      </c>
      <c r="L74" s="94">
        <v>135</v>
      </c>
      <c r="M74" s="92">
        <v>45</v>
      </c>
      <c r="N74" s="92">
        <v>16</v>
      </c>
      <c r="O74" s="92">
        <v>10</v>
      </c>
      <c r="P74" s="92">
        <v>6</v>
      </c>
      <c r="Q74" s="92"/>
      <c r="R74" s="91">
        <v>119</v>
      </c>
      <c r="S74" s="93"/>
      <c r="T74" s="92"/>
      <c r="U74" s="92"/>
      <c r="V74" s="92"/>
      <c r="W74" s="92"/>
      <c r="X74" s="92">
        <v>3</v>
      </c>
      <c r="Y74" s="92"/>
      <c r="Z74" s="91"/>
    </row>
    <row r="75" spans="1:26" ht="31.5" customHeight="1" x14ac:dyDescent="0.35">
      <c r="A75" s="137"/>
      <c r="B75" s="542" t="s">
        <v>113</v>
      </c>
      <c r="C75" s="538"/>
      <c r="D75" s="541" t="s">
        <v>114</v>
      </c>
      <c r="E75" s="93"/>
      <c r="F75" s="92"/>
      <c r="G75" s="114"/>
      <c r="H75" s="114"/>
      <c r="I75" s="114"/>
      <c r="J75" s="92"/>
      <c r="K75" s="95"/>
      <c r="L75" s="94"/>
      <c r="M75" s="92"/>
      <c r="N75" s="92"/>
      <c r="O75" s="92"/>
      <c r="P75" s="92"/>
      <c r="Q75" s="92"/>
      <c r="R75" s="91"/>
      <c r="S75" s="93"/>
      <c r="T75" s="92"/>
      <c r="U75" s="92"/>
      <c r="V75" s="92"/>
      <c r="W75" s="92"/>
      <c r="X75" s="92"/>
      <c r="Y75" s="92"/>
      <c r="Z75" s="91"/>
    </row>
    <row r="76" spans="1:26" ht="23.25" customHeight="1" x14ac:dyDescent="0.35">
      <c r="A76" s="137">
        <v>6</v>
      </c>
      <c r="B76" s="37"/>
      <c r="C76" s="538" t="s">
        <v>115</v>
      </c>
      <c r="D76" s="547" t="s">
        <v>116</v>
      </c>
      <c r="E76" s="93">
        <v>4</v>
      </c>
      <c r="F76" s="92"/>
      <c r="G76" s="114"/>
      <c r="H76" s="114"/>
      <c r="I76" s="114">
        <v>4</v>
      </c>
      <c r="J76" s="92">
        <v>5</v>
      </c>
      <c r="K76" s="95">
        <v>3</v>
      </c>
      <c r="L76" s="94">
        <v>135</v>
      </c>
      <c r="M76" s="92">
        <v>45</v>
      </c>
      <c r="N76" s="92">
        <v>16</v>
      </c>
      <c r="O76" s="92">
        <v>6</v>
      </c>
      <c r="P76" s="92">
        <v>6</v>
      </c>
      <c r="Q76" s="92">
        <v>4</v>
      </c>
      <c r="R76" s="91">
        <v>119</v>
      </c>
      <c r="S76" s="93"/>
      <c r="T76" s="92"/>
      <c r="U76" s="92"/>
      <c r="V76" s="92">
        <v>3</v>
      </c>
      <c r="W76" s="92"/>
      <c r="X76" s="92"/>
      <c r="Y76" s="92"/>
      <c r="Z76" s="91"/>
    </row>
    <row r="77" spans="1:26" ht="54" customHeight="1" x14ac:dyDescent="0.35">
      <c r="A77" s="137">
        <v>7</v>
      </c>
      <c r="B77" s="37"/>
      <c r="C77" s="538" t="s">
        <v>117</v>
      </c>
      <c r="D77" s="547" t="s">
        <v>118</v>
      </c>
      <c r="E77" s="189"/>
      <c r="F77" s="92"/>
      <c r="G77" s="114"/>
      <c r="H77" s="92">
        <v>4</v>
      </c>
      <c r="I77" s="114">
        <v>4</v>
      </c>
      <c r="J77" s="92">
        <v>5</v>
      </c>
      <c r="K77" s="95">
        <v>3</v>
      </c>
      <c r="L77" s="94">
        <v>135</v>
      </c>
      <c r="M77" s="92">
        <v>45</v>
      </c>
      <c r="N77" s="92">
        <v>16</v>
      </c>
      <c r="O77" s="92">
        <v>6</v>
      </c>
      <c r="P77" s="92">
        <v>6</v>
      </c>
      <c r="Q77" s="92">
        <v>4</v>
      </c>
      <c r="R77" s="91">
        <v>119</v>
      </c>
      <c r="S77" s="93"/>
      <c r="T77" s="92"/>
      <c r="U77" s="188"/>
      <c r="V77" s="92">
        <v>3</v>
      </c>
      <c r="W77" s="92"/>
      <c r="X77" s="188"/>
      <c r="Y77" s="92"/>
      <c r="Z77" s="91"/>
    </row>
    <row r="78" spans="1:26" ht="69" customHeight="1" x14ac:dyDescent="0.35">
      <c r="A78" s="193"/>
      <c r="B78" s="51" t="s">
        <v>166</v>
      </c>
      <c r="C78" s="54"/>
      <c r="D78" s="39" t="s">
        <v>167</v>
      </c>
      <c r="E78" s="189"/>
      <c r="F78" s="188"/>
      <c r="G78" s="192"/>
      <c r="H78" s="192"/>
      <c r="I78" s="192"/>
      <c r="J78" s="188"/>
      <c r="K78" s="191"/>
      <c r="L78" s="190"/>
      <c r="M78" s="188"/>
      <c r="N78" s="188"/>
      <c r="O78" s="188"/>
      <c r="P78" s="188"/>
      <c r="Q78" s="188"/>
      <c r="R78" s="187"/>
      <c r="S78" s="189"/>
      <c r="T78" s="188"/>
      <c r="U78" s="188"/>
      <c r="V78" s="188"/>
      <c r="W78" s="188"/>
      <c r="X78" s="188"/>
      <c r="Y78" s="188"/>
      <c r="Z78" s="187"/>
    </row>
    <row r="79" spans="1:26" ht="47.25" customHeight="1" x14ac:dyDescent="0.35">
      <c r="A79" s="137">
        <v>8</v>
      </c>
      <c r="B79" s="37"/>
      <c r="C79" s="538" t="s">
        <v>121</v>
      </c>
      <c r="D79" s="547" t="s">
        <v>122</v>
      </c>
      <c r="E79" s="93"/>
      <c r="F79" s="92"/>
      <c r="G79" s="114">
        <v>5</v>
      </c>
      <c r="H79" s="114">
        <v>5</v>
      </c>
      <c r="I79" s="114"/>
      <c r="J79" s="92">
        <v>5</v>
      </c>
      <c r="K79" s="95">
        <v>3</v>
      </c>
      <c r="L79" s="94">
        <v>135</v>
      </c>
      <c r="M79" s="92">
        <v>45</v>
      </c>
      <c r="N79" s="92">
        <v>16</v>
      </c>
      <c r="O79" s="92">
        <v>10</v>
      </c>
      <c r="P79" s="92">
        <v>6</v>
      </c>
      <c r="Q79" s="92"/>
      <c r="R79" s="91">
        <v>119</v>
      </c>
      <c r="S79" s="93"/>
      <c r="T79" s="92"/>
      <c r="U79" s="92"/>
      <c r="V79" s="92"/>
      <c r="W79" s="92">
        <v>3</v>
      </c>
      <c r="X79" s="92"/>
      <c r="Y79" s="92"/>
      <c r="Z79" s="91"/>
    </row>
    <row r="80" spans="1:26" ht="57.75" customHeight="1" x14ac:dyDescent="0.35">
      <c r="A80" s="137">
        <v>9</v>
      </c>
      <c r="B80" s="37"/>
      <c r="C80" s="556" t="s">
        <v>168</v>
      </c>
      <c r="D80" s="521" t="s">
        <v>169</v>
      </c>
      <c r="E80" s="93">
        <v>6</v>
      </c>
      <c r="F80" s="92"/>
      <c r="G80" s="114"/>
      <c r="H80" s="114"/>
      <c r="I80" s="114">
        <v>6</v>
      </c>
      <c r="J80" s="92">
        <v>5</v>
      </c>
      <c r="K80" s="95">
        <v>3</v>
      </c>
      <c r="L80" s="94">
        <v>135</v>
      </c>
      <c r="M80" s="92">
        <v>45</v>
      </c>
      <c r="N80" s="92">
        <v>16</v>
      </c>
      <c r="O80" s="92">
        <v>10</v>
      </c>
      <c r="P80" s="92">
        <v>6</v>
      </c>
      <c r="Q80" s="92"/>
      <c r="R80" s="91">
        <v>119</v>
      </c>
      <c r="S80" s="93"/>
      <c r="T80" s="92"/>
      <c r="U80" s="92"/>
      <c r="V80" s="92"/>
      <c r="W80" s="92"/>
      <c r="X80" s="92">
        <v>3</v>
      </c>
      <c r="Y80" s="92"/>
      <c r="Z80" s="91"/>
    </row>
    <row r="81" spans="1:30" ht="57.75" customHeight="1" x14ac:dyDescent="0.35">
      <c r="A81" s="137"/>
      <c r="B81" s="37" t="s">
        <v>125</v>
      </c>
      <c r="C81" s="538"/>
      <c r="D81" s="545" t="s">
        <v>126</v>
      </c>
      <c r="E81" s="93"/>
      <c r="F81" s="92"/>
      <c r="G81" s="114"/>
      <c r="H81" s="114"/>
      <c r="I81" s="114"/>
      <c r="J81" s="92"/>
      <c r="K81" s="95"/>
      <c r="L81" s="94"/>
      <c r="M81" s="92"/>
      <c r="N81" s="92"/>
      <c r="O81" s="92"/>
      <c r="P81" s="92"/>
      <c r="Q81" s="92"/>
      <c r="R81" s="91"/>
      <c r="S81" s="93"/>
      <c r="T81" s="92"/>
      <c r="U81" s="92"/>
      <c r="V81" s="92"/>
      <c r="W81" s="92"/>
      <c r="X81" s="92"/>
      <c r="Y81" s="92"/>
      <c r="Z81" s="91"/>
    </row>
    <row r="82" spans="1:30" ht="57.75" customHeight="1" x14ac:dyDescent="0.35">
      <c r="A82" s="137">
        <v>10</v>
      </c>
      <c r="B82" s="37"/>
      <c r="C82" s="538" t="s">
        <v>170</v>
      </c>
      <c r="D82" s="521" t="s">
        <v>171</v>
      </c>
      <c r="E82" s="93"/>
      <c r="F82" s="92">
        <v>6</v>
      </c>
      <c r="G82" s="114"/>
      <c r="H82" s="114">
        <v>6</v>
      </c>
      <c r="I82" s="114"/>
      <c r="J82" s="92">
        <v>5</v>
      </c>
      <c r="K82" s="95">
        <v>3</v>
      </c>
      <c r="L82" s="94">
        <v>135</v>
      </c>
      <c r="M82" s="92">
        <v>45</v>
      </c>
      <c r="N82" s="92">
        <v>16</v>
      </c>
      <c r="O82" s="92">
        <v>10</v>
      </c>
      <c r="P82" s="92">
        <v>6</v>
      </c>
      <c r="Q82" s="92"/>
      <c r="R82" s="91">
        <v>119</v>
      </c>
      <c r="S82" s="93"/>
      <c r="T82" s="92"/>
      <c r="U82" s="92"/>
      <c r="V82" s="92"/>
      <c r="W82" s="92">
        <v>3</v>
      </c>
      <c r="X82" s="92"/>
      <c r="Y82" s="92"/>
      <c r="Z82" s="91"/>
    </row>
    <row r="83" spans="1:30" ht="57.75" customHeight="1" x14ac:dyDescent="0.35">
      <c r="A83" s="137">
        <v>11</v>
      </c>
      <c r="B83" s="37"/>
      <c r="C83" s="543" t="s">
        <v>129</v>
      </c>
      <c r="D83" s="547" t="s">
        <v>130</v>
      </c>
      <c r="E83" s="93">
        <v>5</v>
      </c>
      <c r="F83" s="92"/>
      <c r="G83" s="114"/>
      <c r="H83" s="114"/>
      <c r="I83" s="114">
        <v>5</v>
      </c>
      <c r="J83" s="92">
        <v>5</v>
      </c>
      <c r="K83" s="95">
        <v>3</v>
      </c>
      <c r="L83" s="94">
        <v>135</v>
      </c>
      <c r="M83" s="92">
        <v>45</v>
      </c>
      <c r="N83" s="92">
        <v>16</v>
      </c>
      <c r="O83" s="92">
        <v>10</v>
      </c>
      <c r="P83" s="92">
        <v>6</v>
      </c>
      <c r="Q83" s="92"/>
      <c r="R83" s="91">
        <v>119</v>
      </c>
      <c r="S83" s="93"/>
      <c r="T83" s="92"/>
      <c r="U83" s="92"/>
      <c r="V83" s="92"/>
      <c r="W83" s="92">
        <v>3</v>
      </c>
      <c r="X83" s="92"/>
      <c r="Y83" s="92"/>
      <c r="Z83" s="187"/>
    </row>
    <row r="84" spans="1:30" ht="30" customHeight="1" thickBot="1" x14ac:dyDescent="0.4">
      <c r="A84" s="186"/>
      <c r="B84" s="50"/>
      <c r="C84" s="49"/>
      <c r="D84" s="559" t="s">
        <v>131</v>
      </c>
      <c r="E84" s="185"/>
      <c r="F84" s="184"/>
      <c r="G84" s="183"/>
      <c r="H84" s="183"/>
      <c r="I84" s="183"/>
      <c r="J84" s="72">
        <f>SUM(J72:J83,J69:J70)</f>
        <v>53</v>
      </c>
      <c r="K84" s="75">
        <f t="shared" ref="K84:R84" si="2">SUM(K69:K83)</f>
        <v>32</v>
      </c>
      <c r="L84" s="74">
        <f t="shared" si="2"/>
        <v>1440</v>
      </c>
      <c r="M84" s="72">
        <f t="shared" si="2"/>
        <v>480</v>
      </c>
      <c r="N84" s="72">
        <f t="shared" si="2"/>
        <v>170</v>
      </c>
      <c r="O84" s="72">
        <f t="shared" si="2"/>
        <v>98</v>
      </c>
      <c r="P84" s="72">
        <f t="shared" si="2"/>
        <v>58</v>
      </c>
      <c r="Q84" s="72">
        <f t="shared" si="2"/>
        <v>14</v>
      </c>
      <c r="R84" s="71">
        <f t="shared" si="2"/>
        <v>1270</v>
      </c>
      <c r="S84" s="73"/>
      <c r="T84" s="72"/>
      <c r="U84" s="72"/>
      <c r="V84" s="100">
        <f>SUM(V69:V83)</f>
        <v>8</v>
      </c>
      <c r="W84" s="100">
        <f>SUM(W69:W83)</f>
        <v>12</v>
      </c>
      <c r="X84" s="101">
        <f>SUM(X68:X83)</f>
        <v>12</v>
      </c>
      <c r="Y84" s="72"/>
      <c r="Z84" s="182"/>
    </row>
    <row r="85" spans="1:30" ht="30" customHeight="1" thickTop="1" thickBot="1" x14ac:dyDescent="0.4">
      <c r="A85" s="606" t="s">
        <v>132</v>
      </c>
      <c r="B85" s="607"/>
      <c r="C85" s="607"/>
      <c r="D85" s="608"/>
      <c r="E85" s="181"/>
      <c r="F85" s="180"/>
      <c r="G85" s="179"/>
      <c r="H85" s="179"/>
      <c r="I85" s="179"/>
      <c r="J85" s="69">
        <f>SUM(J84,J65)</f>
        <v>156</v>
      </c>
      <c r="K85" s="178">
        <f t="shared" ref="K85:V85" si="3">SUM(K84,K65,K38)</f>
        <v>129</v>
      </c>
      <c r="L85" s="67">
        <f t="shared" si="3"/>
        <v>5805</v>
      </c>
      <c r="M85" s="69">
        <f t="shared" si="3"/>
        <v>1935</v>
      </c>
      <c r="N85" s="69">
        <f t="shared" si="3"/>
        <v>664</v>
      </c>
      <c r="O85" s="69">
        <f t="shared" si="3"/>
        <v>306</v>
      </c>
      <c r="P85" s="69">
        <f t="shared" si="3"/>
        <v>264</v>
      </c>
      <c r="Q85" s="69">
        <f t="shared" si="3"/>
        <v>94</v>
      </c>
      <c r="R85" s="96">
        <f t="shared" si="3"/>
        <v>5141</v>
      </c>
      <c r="S85" s="99">
        <f t="shared" si="3"/>
        <v>19</v>
      </c>
      <c r="T85" s="98">
        <f t="shared" si="3"/>
        <v>20</v>
      </c>
      <c r="U85" s="98">
        <f t="shared" si="3"/>
        <v>24</v>
      </c>
      <c r="V85" s="97">
        <f t="shared" si="3"/>
        <v>23</v>
      </c>
      <c r="W85" s="97">
        <f>SUM(W84,W65)</f>
        <v>23</v>
      </c>
      <c r="X85" s="97">
        <f>SUM(X84,X65)</f>
        <v>20</v>
      </c>
      <c r="Y85" s="69"/>
      <c r="Z85" s="96"/>
    </row>
    <row r="86" spans="1:30" ht="30" customHeight="1" thickTop="1" x14ac:dyDescent="0.35">
      <c r="A86" s="679"/>
      <c r="B86" s="680"/>
      <c r="C86" s="680"/>
      <c r="D86" s="680"/>
      <c r="E86" s="680"/>
      <c r="F86" s="680"/>
      <c r="G86" s="680"/>
      <c r="H86" s="680"/>
      <c r="I86" s="680"/>
      <c r="J86" s="680"/>
      <c r="K86" s="681"/>
      <c r="L86" s="618" t="s">
        <v>133</v>
      </c>
      <c r="M86" s="619"/>
      <c r="N86" s="619"/>
      <c r="O86" s="619"/>
      <c r="P86" s="619"/>
      <c r="Q86" s="619"/>
      <c r="R86" s="620"/>
      <c r="S86" s="177"/>
      <c r="T86" s="176"/>
      <c r="U86" s="176"/>
      <c r="V86" s="175"/>
      <c r="W86" s="175"/>
      <c r="X86" s="175">
        <v>1</v>
      </c>
      <c r="Y86" s="83"/>
      <c r="Z86" s="82"/>
    </row>
    <row r="87" spans="1:30" ht="30" customHeight="1" x14ac:dyDescent="0.35">
      <c r="A87" s="682"/>
      <c r="B87" s="683"/>
      <c r="C87" s="683"/>
      <c r="D87" s="683"/>
      <c r="E87" s="683"/>
      <c r="F87" s="683"/>
      <c r="G87" s="683"/>
      <c r="H87" s="683"/>
      <c r="I87" s="683"/>
      <c r="J87" s="683"/>
      <c r="K87" s="684"/>
      <c r="L87" s="621" t="s">
        <v>134</v>
      </c>
      <c r="M87" s="622"/>
      <c r="N87" s="622"/>
      <c r="O87" s="622"/>
      <c r="P87" s="622"/>
      <c r="Q87" s="622"/>
      <c r="R87" s="623"/>
      <c r="S87" s="172"/>
      <c r="T87" s="171"/>
      <c r="U87" s="171"/>
      <c r="V87" s="92">
        <v>1</v>
      </c>
      <c r="W87" s="92">
        <v>2</v>
      </c>
      <c r="X87" s="92">
        <v>2</v>
      </c>
      <c r="Y87" s="77"/>
      <c r="Z87" s="76"/>
    </row>
    <row r="88" spans="1:30" ht="49.5" customHeight="1" x14ac:dyDescent="0.35">
      <c r="A88" s="682"/>
      <c r="B88" s="683"/>
      <c r="C88" s="683"/>
      <c r="D88" s="683"/>
      <c r="E88" s="683"/>
      <c r="F88" s="683"/>
      <c r="G88" s="683"/>
      <c r="H88" s="683"/>
      <c r="I88" s="683"/>
      <c r="J88" s="683"/>
      <c r="K88" s="684"/>
      <c r="L88" s="624" t="s">
        <v>135</v>
      </c>
      <c r="M88" s="625"/>
      <c r="N88" s="625"/>
      <c r="O88" s="625"/>
      <c r="P88" s="625"/>
      <c r="Q88" s="625"/>
      <c r="R88" s="626"/>
      <c r="S88" s="172">
        <v>2</v>
      </c>
      <c r="T88" s="171">
        <v>1</v>
      </c>
      <c r="U88" s="171"/>
      <c r="V88" s="92">
        <v>1</v>
      </c>
      <c r="W88" s="92">
        <v>2</v>
      </c>
      <c r="X88" s="92">
        <v>3</v>
      </c>
      <c r="Y88" s="174"/>
      <c r="Z88" s="173"/>
    </row>
    <row r="89" spans="1:30" ht="28.5" customHeight="1" thickBot="1" x14ac:dyDescent="0.4">
      <c r="A89" s="682"/>
      <c r="B89" s="683"/>
      <c r="C89" s="683"/>
      <c r="D89" s="683"/>
      <c r="E89" s="683"/>
      <c r="F89" s="683"/>
      <c r="G89" s="683"/>
      <c r="H89" s="683"/>
      <c r="I89" s="683"/>
      <c r="J89" s="683"/>
      <c r="K89" s="684"/>
      <c r="L89" s="599" t="s">
        <v>136</v>
      </c>
      <c r="M89" s="600"/>
      <c r="N89" s="600"/>
      <c r="O89" s="600"/>
      <c r="P89" s="600"/>
      <c r="Q89" s="600"/>
      <c r="R89" s="601"/>
      <c r="S89" s="172">
        <v>7</v>
      </c>
      <c r="T89" s="171">
        <v>5</v>
      </c>
      <c r="U89" s="171">
        <v>7</v>
      </c>
      <c r="V89" s="92">
        <v>7</v>
      </c>
      <c r="W89" s="92">
        <v>5</v>
      </c>
      <c r="X89" s="92">
        <v>5</v>
      </c>
      <c r="Y89" s="77"/>
      <c r="Z89" s="76"/>
    </row>
    <row r="90" spans="1:30" ht="28.5" customHeight="1" thickTop="1" thickBot="1" x14ac:dyDescent="0.4">
      <c r="A90" s="685"/>
      <c r="B90" s="686"/>
      <c r="C90" s="686"/>
      <c r="D90" s="686"/>
      <c r="E90" s="686"/>
      <c r="F90" s="686"/>
      <c r="G90" s="686"/>
      <c r="H90" s="686"/>
      <c r="I90" s="686"/>
      <c r="J90" s="686"/>
      <c r="K90" s="687"/>
      <c r="L90" s="599" t="s">
        <v>136</v>
      </c>
      <c r="M90" s="600"/>
      <c r="N90" s="600"/>
      <c r="O90" s="600"/>
      <c r="P90" s="600"/>
      <c r="Q90" s="600"/>
      <c r="R90" s="601"/>
      <c r="S90" s="170">
        <v>5</v>
      </c>
      <c r="T90" s="169">
        <v>6</v>
      </c>
      <c r="U90" s="169">
        <v>7</v>
      </c>
      <c r="V90" s="168">
        <v>7</v>
      </c>
      <c r="W90" s="168">
        <v>5</v>
      </c>
      <c r="X90" s="168">
        <v>5</v>
      </c>
      <c r="Y90" s="167"/>
      <c r="Z90" s="166"/>
    </row>
    <row r="91" spans="1:30" ht="28.5" customHeight="1" thickTop="1" thickBot="1" x14ac:dyDescent="0.4">
      <c r="A91" s="592" t="s">
        <v>227</v>
      </c>
      <c r="B91" s="593"/>
      <c r="C91" s="593"/>
      <c r="D91" s="593"/>
      <c r="E91" s="593"/>
      <c r="F91" s="593"/>
      <c r="G91" s="593"/>
      <c r="H91" s="593"/>
      <c r="I91" s="593"/>
      <c r="J91" s="593"/>
      <c r="K91" s="593"/>
      <c r="L91" s="593"/>
      <c r="M91" s="593"/>
      <c r="N91" s="593"/>
      <c r="O91" s="593"/>
      <c r="P91" s="593"/>
      <c r="Q91" s="593"/>
      <c r="R91" s="593"/>
      <c r="S91" s="593"/>
      <c r="T91" s="593"/>
      <c r="U91" s="593"/>
      <c r="V91" s="593"/>
      <c r="W91" s="593"/>
      <c r="X91" s="593"/>
      <c r="Y91" s="593"/>
      <c r="Z91" s="594"/>
    </row>
    <row r="92" spans="1:30" ht="28.5" customHeight="1" thickTop="1" x14ac:dyDescent="0.35">
      <c r="A92" s="389"/>
      <c r="B92" s="595" t="s">
        <v>228</v>
      </c>
      <c r="C92" s="596"/>
      <c r="D92" s="597" t="s">
        <v>229</v>
      </c>
      <c r="E92" s="597"/>
      <c r="F92" s="597"/>
      <c r="G92" s="597"/>
      <c r="H92" s="597"/>
      <c r="I92" s="597"/>
      <c r="J92" s="597"/>
      <c r="K92" s="598"/>
      <c r="L92" s="390"/>
      <c r="M92" s="391"/>
      <c r="N92" s="391"/>
      <c r="O92" s="391"/>
      <c r="P92" s="391"/>
      <c r="Q92" s="391"/>
      <c r="R92" s="392"/>
      <c r="S92" s="393"/>
      <c r="T92" s="140"/>
      <c r="U92" s="140"/>
      <c r="V92" s="140"/>
      <c r="W92" s="394"/>
      <c r="X92" s="394"/>
      <c r="Y92" s="394"/>
      <c r="Z92" s="395"/>
    </row>
    <row r="93" spans="1:30" ht="28.5" customHeight="1" x14ac:dyDescent="0.35">
      <c r="A93" s="81">
        <v>3</v>
      </c>
      <c r="B93" s="544" t="s">
        <v>137</v>
      </c>
      <c r="C93" s="560" t="s">
        <v>138</v>
      </c>
      <c r="D93" s="541" t="s">
        <v>139</v>
      </c>
      <c r="E93" s="93">
        <v>4</v>
      </c>
      <c r="F93" s="224"/>
      <c r="G93" s="224"/>
      <c r="H93" s="224"/>
      <c r="I93" s="224"/>
      <c r="J93" s="225">
        <v>15</v>
      </c>
      <c r="K93" s="227">
        <v>6</v>
      </c>
      <c r="L93" s="226">
        <v>450</v>
      </c>
      <c r="M93" s="224"/>
      <c r="N93" s="224"/>
      <c r="O93" s="224"/>
      <c r="P93" s="224"/>
      <c r="Q93" s="224"/>
      <c r="R93" s="223"/>
      <c r="S93" s="225"/>
      <c r="T93" s="92"/>
      <c r="U93" s="224"/>
      <c r="V93" s="224">
        <v>6</v>
      </c>
      <c r="W93" s="224"/>
      <c r="X93" s="224"/>
      <c r="Y93" s="224"/>
      <c r="Z93" s="223"/>
    </row>
    <row r="94" spans="1:30" ht="35.25" customHeight="1" x14ac:dyDescent="0.35">
      <c r="A94" s="81">
        <v>4</v>
      </c>
      <c r="B94" s="544" t="s">
        <v>12</v>
      </c>
      <c r="C94" s="560" t="s">
        <v>9</v>
      </c>
      <c r="D94" s="541" t="s">
        <v>140</v>
      </c>
      <c r="E94" s="93">
        <v>5</v>
      </c>
      <c r="F94" s="224"/>
      <c r="G94" s="224"/>
      <c r="H94" s="224"/>
      <c r="I94" s="224"/>
      <c r="J94" s="225">
        <v>8</v>
      </c>
      <c r="K94" s="227">
        <v>3</v>
      </c>
      <c r="L94" s="226">
        <v>225</v>
      </c>
      <c r="M94" s="224"/>
      <c r="N94" s="224"/>
      <c r="O94" s="224"/>
      <c r="P94" s="224"/>
      <c r="Q94" s="224"/>
      <c r="R94" s="223"/>
      <c r="S94" s="225"/>
      <c r="T94" s="224"/>
      <c r="U94" s="224"/>
      <c r="V94" s="224"/>
      <c r="W94" s="92">
        <v>3</v>
      </c>
      <c r="X94" s="224"/>
      <c r="Y94" s="224"/>
      <c r="Z94" s="223"/>
      <c r="AD94" s="222"/>
    </row>
    <row r="95" spans="1:30" s="57" customFormat="1" ht="24" thickBot="1" x14ac:dyDescent="0.3">
      <c r="A95" s="90"/>
      <c r="B95" s="89"/>
      <c r="C95" s="88"/>
      <c r="D95" s="576" t="s">
        <v>141</v>
      </c>
      <c r="E95" s="576"/>
      <c r="F95" s="577"/>
      <c r="G95" s="72"/>
      <c r="H95" s="72"/>
      <c r="I95" s="72"/>
      <c r="J95" s="72">
        <v>23</v>
      </c>
      <c r="K95" s="75">
        <v>9</v>
      </c>
      <c r="L95" s="74">
        <v>675</v>
      </c>
      <c r="M95" s="72"/>
      <c r="N95" s="72"/>
      <c r="O95" s="72"/>
      <c r="P95" s="72"/>
      <c r="Q95" s="72"/>
      <c r="R95" s="71"/>
      <c r="S95" s="73"/>
      <c r="T95" s="72"/>
      <c r="U95" s="72"/>
      <c r="V95" s="72"/>
      <c r="W95" s="72"/>
      <c r="X95" s="72"/>
      <c r="Y95" s="72"/>
      <c r="Z95" s="71"/>
    </row>
    <row r="96" spans="1:30" ht="24.75" thickTop="1" thickBot="1" x14ac:dyDescent="0.4">
      <c r="A96" s="589" t="s">
        <v>230</v>
      </c>
      <c r="B96" s="590"/>
      <c r="C96" s="590"/>
      <c r="D96" s="590"/>
      <c r="E96" s="590"/>
      <c r="F96" s="590"/>
      <c r="G96" s="590"/>
      <c r="H96" s="590"/>
      <c r="I96" s="590"/>
      <c r="J96" s="590"/>
      <c r="K96" s="590"/>
      <c r="L96" s="590"/>
      <c r="M96" s="590"/>
      <c r="N96" s="590"/>
      <c r="O96" s="590"/>
      <c r="P96" s="590"/>
      <c r="Q96" s="590"/>
      <c r="R96" s="590"/>
      <c r="S96" s="590"/>
      <c r="T96" s="590"/>
      <c r="U96" s="590"/>
      <c r="V96" s="590"/>
      <c r="W96" s="590"/>
      <c r="X96" s="590"/>
      <c r="Y96" s="590"/>
      <c r="Z96" s="591"/>
    </row>
    <row r="97" spans="1:26" ht="46.5" customHeight="1" thickTop="1" x14ac:dyDescent="0.35">
      <c r="A97" s="41">
        <v>1</v>
      </c>
      <c r="B97" s="341" t="s">
        <v>142</v>
      </c>
      <c r="C97" s="561" t="s">
        <v>143</v>
      </c>
      <c r="D97" s="562" t="s">
        <v>144</v>
      </c>
      <c r="E97" s="84">
        <v>5</v>
      </c>
      <c r="F97" s="83"/>
      <c r="G97" s="83"/>
      <c r="H97" s="83"/>
      <c r="I97" s="85"/>
      <c r="J97" s="84">
        <v>8</v>
      </c>
      <c r="K97" s="86">
        <v>2</v>
      </c>
      <c r="L97" s="165">
        <v>210</v>
      </c>
      <c r="M97" s="83"/>
      <c r="N97" s="83"/>
      <c r="O97" s="83"/>
      <c r="P97" s="83"/>
      <c r="Q97" s="83"/>
      <c r="R97" s="82"/>
      <c r="S97" s="84"/>
      <c r="T97" s="83"/>
      <c r="U97" s="83"/>
      <c r="V97" s="83"/>
      <c r="W97" s="83">
        <v>2</v>
      </c>
      <c r="X97" s="83"/>
      <c r="Y97" s="83"/>
      <c r="Z97" s="82"/>
    </row>
    <row r="98" spans="1:26" ht="46.5" customHeight="1" x14ac:dyDescent="0.35">
      <c r="A98" s="25">
        <v>2</v>
      </c>
      <c r="B98" s="342" t="s">
        <v>145</v>
      </c>
      <c r="C98" s="563" t="s">
        <v>146</v>
      </c>
      <c r="D98" s="541" t="s">
        <v>147</v>
      </c>
      <c r="E98" s="78">
        <v>5</v>
      </c>
      <c r="F98" s="77"/>
      <c r="G98" s="77"/>
      <c r="H98" s="77"/>
      <c r="I98" s="77"/>
      <c r="J98" s="78">
        <v>4</v>
      </c>
      <c r="K98" s="80">
        <v>1</v>
      </c>
      <c r="L98" s="79">
        <v>105</v>
      </c>
      <c r="M98" s="77"/>
      <c r="N98" s="77"/>
      <c r="O98" s="77"/>
      <c r="P98" s="77"/>
      <c r="Q98" s="77"/>
      <c r="R98" s="76"/>
      <c r="S98" s="78"/>
      <c r="T98" s="77"/>
      <c r="U98" s="77"/>
      <c r="V98" s="77"/>
      <c r="W98" s="77">
        <v>1</v>
      </c>
      <c r="X98" s="77"/>
      <c r="Y98" s="77"/>
      <c r="Z98" s="76"/>
    </row>
    <row r="99" spans="1:26" ht="30.75" customHeight="1" thickBot="1" x14ac:dyDescent="0.4">
      <c r="A99" s="24"/>
      <c r="B99" s="50"/>
      <c r="C99" s="50"/>
      <c r="D99" s="564" t="s">
        <v>148</v>
      </c>
      <c r="E99" s="73"/>
      <c r="F99" s="72"/>
      <c r="G99" s="72"/>
      <c r="H99" s="72"/>
      <c r="I99" s="72"/>
      <c r="J99" s="73">
        <v>12</v>
      </c>
      <c r="K99" s="75">
        <v>3</v>
      </c>
      <c r="L99" s="74">
        <v>315</v>
      </c>
      <c r="M99" s="72"/>
      <c r="N99" s="72"/>
      <c r="O99" s="72"/>
      <c r="P99" s="72"/>
      <c r="Q99" s="72"/>
      <c r="R99" s="71"/>
      <c r="S99" s="73"/>
      <c r="T99" s="72"/>
      <c r="U99" s="72"/>
      <c r="V99" s="72"/>
      <c r="W99" s="72"/>
      <c r="X99" s="72"/>
      <c r="Y99" s="72"/>
      <c r="Z99" s="71"/>
    </row>
    <row r="100" spans="1:26" ht="30.75" customHeight="1" thickTop="1" thickBot="1" x14ac:dyDescent="0.4">
      <c r="A100" s="586" t="s">
        <v>149</v>
      </c>
      <c r="B100" s="587"/>
      <c r="C100" s="587"/>
      <c r="D100" s="588"/>
      <c r="E100" s="70"/>
      <c r="F100" s="65"/>
      <c r="G100" s="65"/>
      <c r="H100" s="65"/>
      <c r="I100" s="65"/>
      <c r="J100" s="221">
        <f>SUM(J95,J85,J99)</f>
        <v>191</v>
      </c>
      <c r="K100" s="68">
        <f>SUM(K99,K95,K85)</f>
        <v>141</v>
      </c>
      <c r="L100" s="67">
        <f>SUM(L99,L95,L85)</f>
        <v>6795</v>
      </c>
      <c r="M100" s="65"/>
      <c r="N100" s="65"/>
      <c r="O100" s="65"/>
      <c r="P100" s="65"/>
      <c r="Q100" s="65"/>
      <c r="R100" s="64"/>
      <c r="S100" s="66"/>
      <c r="T100" s="65"/>
      <c r="U100" s="65"/>
      <c r="V100" s="65"/>
      <c r="W100" s="65"/>
      <c r="X100" s="65"/>
      <c r="Y100" s="65"/>
      <c r="Z100" s="64"/>
    </row>
    <row r="101" spans="1:26" s="62" customFormat="1" ht="24" thickTop="1" x14ac:dyDescent="0.2"/>
    <row r="102" spans="1:26" s="62" customFormat="1" x14ac:dyDescent="0.2"/>
    <row r="103" spans="1:26" s="62" customFormat="1" x14ac:dyDescent="0.2">
      <c r="A103" s="523" t="s">
        <v>150</v>
      </c>
      <c r="B103" s="523"/>
      <c r="C103" s="523"/>
      <c r="D103" s="523"/>
      <c r="E103" s="523"/>
      <c r="F103" s="523"/>
      <c r="G103" s="523"/>
      <c r="H103" s="523"/>
      <c r="I103" s="523"/>
      <c r="J103" s="523"/>
      <c r="K103" s="523"/>
      <c r="L103" s="523"/>
      <c r="M103" s="523"/>
      <c r="N103" s="523"/>
      <c r="O103" s="523"/>
      <c r="P103" s="523"/>
      <c r="Q103" s="523"/>
      <c r="R103" s="523"/>
      <c r="S103" s="523"/>
      <c r="T103" s="523"/>
      <c r="U103" s="523"/>
      <c r="V103" s="523"/>
      <c r="W103" s="523"/>
      <c r="X103" s="3"/>
      <c r="Y103" s="4"/>
    </row>
    <row r="104" spans="1:26" s="62" customFormat="1" x14ac:dyDescent="0.2">
      <c r="A104" s="531"/>
      <c r="B104" s="531"/>
      <c r="C104" s="13" t="s">
        <v>248</v>
      </c>
      <c r="D104" s="13"/>
      <c r="E104" s="42"/>
      <c r="F104" s="42"/>
      <c r="G104" s="43"/>
      <c r="H104" s="42" t="s">
        <v>249</v>
      </c>
      <c r="I104" s="42"/>
      <c r="J104" s="42"/>
      <c r="K104" s="531"/>
      <c r="L104" s="531"/>
      <c r="M104" s="531"/>
      <c r="N104" s="531"/>
      <c r="O104" s="531"/>
      <c r="P104" s="531"/>
      <c r="Q104" s="531"/>
      <c r="R104" s="531"/>
      <c r="S104" s="531"/>
      <c r="T104" s="531"/>
      <c r="U104" s="531"/>
      <c r="V104" s="531"/>
      <c r="W104" s="531"/>
      <c r="X104" s="3"/>
      <c r="Y104" s="3"/>
    </row>
    <row r="105" spans="1:26" s="61" customFormat="1" x14ac:dyDescent="0.2">
      <c r="A105" s="19"/>
      <c r="B105" s="3"/>
      <c r="C105" s="13"/>
      <c r="D105" s="13"/>
      <c r="E105" s="42"/>
      <c r="F105" s="42"/>
      <c r="G105" s="43"/>
      <c r="H105" s="42"/>
      <c r="I105" s="42"/>
      <c r="J105" s="42"/>
      <c r="K105" s="3"/>
      <c r="L105" s="42"/>
      <c r="M105" s="42"/>
      <c r="N105" s="42"/>
      <c r="O105" s="13"/>
      <c r="P105" s="13"/>
      <c r="Q105" s="42"/>
      <c r="R105" s="42"/>
      <c r="S105" s="42"/>
      <c r="T105" s="42"/>
      <c r="U105" s="42"/>
      <c r="V105" s="42"/>
      <c r="W105" s="42"/>
      <c r="X105" s="42"/>
      <c r="Y105" s="42"/>
    </row>
    <row r="106" spans="1:26" s="61" customFormat="1" x14ac:dyDescent="0.2">
      <c r="A106" s="4"/>
      <c r="B106" s="530"/>
      <c r="C106" s="13" t="s">
        <v>250</v>
      </c>
      <c r="D106" s="13"/>
      <c r="E106" s="42"/>
      <c r="F106" s="42"/>
      <c r="G106" s="43"/>
      <c r="H106" s="42" t="s">
        <v>251</v>
      </c>
      <c r="I106" s="42"/>
      <c r="J106" s="42"/>
      <c r="K106" s="7"/>
      <c r="L106" s="42"/>
      <c r="M106" s="42"/>
      <c r="N106" s="42"/>
      <c r="O106" s="13"/>
      <c r="P106" s="13"/>
      <c r="Q106" s="42"/>
      <c r="R106" s="42"/>
      <c r="S106" s="42"/>
      <c r="T106" s="42"/>
      <c r="U106" s="42"/>
      <c r="V106" s="42"/>
      <c r="W106" s="42"/>
      <c r="X106" s="42"/>
      <c r="Y106" s="42"/>
    </row>
    <row r="107" spans="1:26" s="61" customFormat="1" x14ac:dyDescent="0.2">
      <c r="A107" s="4"/>
      <c r="B107" s="530"/>
      <c r="C107" s="13"/>
      <c r="D107" s="13"/>
      <c r="E107" s="42"/>
      <c r="F107" s="42"/>
      <c r="G107" s="43"/>
      <c r="H107" s="42"/>
      <c r="I107" s="42"/>
      <c r="J107" s="42"/>
      <c r="K107" s="7"/>
      <c r="L107" s="42"/>
      <c r="M107" s="42"/>
      <c r="N107" s="42"/>
      <c r="O107" s="13"/>
      <c r="P107" s="13"/>
      <c r="Q107" s="42"/>
      <c r="R107" s="42"/>
      <c r="S107" s="42"/>
      <c r="T107" s="42"/>
      <c r="U107" s="42"/>
      <c r="V107" s="42"/>
      <c r="W107" s="42"/>
      <c r="X107" s="42"/>
      <c r="Y107" s="42"/>
    </row>
    <row r="108" spans="1:26" s="61" customFormat="1" x14ac:dyDescent="0.2">
      <c r="A108" s="4"/>
      <c r="B108" s="530"/>
      <c r="C108" s="565" t="s">
        <v>252</v>
      </c>
      <c r="D108" s="13"/>
      <c r="E108" s="42"/>
      <c r="F108" s="42"/>
      <c r="G108" s="43"/>
      <c r="H108" s="42" t="s">
        <v>153</v>
      </c>
      <c r="I108" s="42"/>
      <c r="J108" s="42"/>
      <c r="K108" s="7"/>
      <c r="L108" s="42"/>
      <c r="M108" s="42"/>
      <c r="N108" s="42"/>
      <c r="O108" s="13"/>
      <c r="P108" s="13"/>
      <c r="Q108" s="42"/>
      <c r="R108" s="42"/>
      <c r="S108" s="42"/>
      <c r="T108" s="42"/>
      <c r="U108" s="42"/>
      <c r="V108" s="42"/>
      <c r="W108" s="42"/>
      <c r="X108" s="42"/>
      <c r="Y108" s="42"/>
    </row>
    <row r="109" spans="1:26" s="61" customFormat="1" x14ac:dyDescent="0.2">
      <c r="A109" s="4"/>
      <c r="B109" s="530"/>
      <c r="C109" s="13"/>
      <c r="D109" s="13"/>
      <c r="E109" s="42"/>
      <c r="F109" s="42"/>
      <c r="G109" s="3"/>
      <c r="H109" s="42"/>
      <c r="I109" s="42"/>
      <c r="J109" s="42"/>
      <c r="K109" s="3"/>
      <c r="L109" s="42"/>
      <c r="M109" s="42"/>
      <c r="N109" s="42"/>
      <c r="O109" s="13"/>
      <c r="P109" s="13"/>
      <c r="Q109" s="42"/>
      <c r="R109" s="42"/>
      <c r="S109" s="42"/>
      <c r="T109" s="42"/>
      <c r="U109" s="42"/>
      <c r="V109" s="42"/>
      <c r="W109" s="42"/>
      <c r="X109" s="42"/>
      <c r="Y109" s="42"/>
    </row>
    <row r="110" spans="1:26" x14ac:dyDescent="0.35">
      <c r="A110" s="4"/>
      <c r="B110" s="530"/>
      <c r="C110" s="13" t="s">
        <v>151</v>
      </c>
      <c r="D110" s="13"/>
      <c r="E110" s="42"/>
      <c r="F110" s="42"/>
      <c r="G110" s="3"/>
      <c r="H110" s="42" t="s">
        <v>152</v>
      </c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</row>
    <row r="111" spans="1:26" x14ac:dyDescent="0.35">
      <c r="A111" s="158"/>
      <c r="B111" s="158"/>
      <c r="C111" s="158"/>
      <c r="D111" s="220"/>
      <c r="E111" s="220"/>
      <c r="F111" s="158"/>
      <c r="G111" s="219"/>
      <c r="H111" s="219"/>
      <c r="I111" s="219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58"/>
      <c r="Z111" s="158"/>
    </row>
  </sheetData>
  <mergeCells count="62">
    <mergeCell ref="A67:Z67"/>
    <mergeCell ref="B48:C48"/>
    <mergeCell ref="A39:Z39"/>
    <mergeCell ref="D48:K48"/>
    <mergeCell ref="A100:D100"/>
    <mergeCell ref="A91:Z91"/>
    <mergeCell ref="B92:C92"/>
    <mergeCell ref="A85:D85"/>
    <mergeCell ref="A86:K90"/>
    <mergeCell ref="L88:R88"/>
    <mergeCell ref="L90:R90"/>
    <mergeCell ref="A96:Z96"/>
    <mergeCell ref="L89:R89"/>
    <mergeCell ref="D92:K92"/>
    <mergeCell ref="L86:R86"/>
    <mergeCell ref="L87:R87"/>
    <mergeCell ref="D95:F95"/>
    <mergeCell ref="Z20:Z23"/>
    <mergeCell ref="D15:D23"/>
    <mergeCell ref="L16:L23"/>
    <mergeCell ref="S20:S23"/>
    <mergeCell ref="T20:T23"/>
    <mergeCell ref="U20:U23"/>
    <mergeCell ref="G17:G23"/>
    <mergeCell ref="Q17:Q23"/>
    <mergeCell ref="N17:N23"/>
    <mergeCell ref="K17:K23"/>
    <mergeCell ref="E17:E23"/>
    <mergeCell ref="H17:H23"/>
    <mergeCell ref="I17:I23"/>
    <mergeCell ref="A2:Y2"/>
    <mergeCell ref="A3:Y3"/>
    <mergeCell ref="X20:X23"/>
    <mergeCell ref="W20:W23"/>
    <mergeCell ref="R17:R23"/>
    <mergeCell ref="E15:K16"/>
    <mergeCell ref="L15:R15"/>
    <mergeCell ref="F17:F23"/>
    <mergeCell ref="M16:R16"/>
    <mergeCell ref="M17:M23"/>
    <mergeCell ref="J17:J23"/>
    <mergeCell ref="V20:V23"/>
    <mergeCell ref="P17:P23"/>
    <mergeCell ref="O17:O23"/>
    <mergeCell ref="S15:Z19"/>
    <mergeCell ref="Y20:Y23"/>
    <mergeCell ref="D26:K26"/>
    <mergeCell ref="D40:K40"/>
    <mergeCell ref="D71:K71"/>
    <mergeCell ref="E7:P7"/>
    <mergeCell ref="A4:D4"/>
    <mergeCell ref="A5:D5"/>
    <mergeCell ref="A6:D6"/>
    <mergeCell ref="D68:K68"/>
    <mergeCell ref="A15:A23"/>
    <mergeCell ref="B15:B23"/>
    <mergeCell ref="C15:C23"/>
    <mergeCell ref="B71:C71"/>
    <mergeCell ref="B68:C68"/>
    <mergeCell ref="B40:C40"/>
    <mergeCell ref="B26:C26"/>
    <mergeCell ref="A25:Z25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34" orientation="portrait" r:id="rId1"/>
  <rowBreaks count="1" manualBreakCount="1">
    <brk id="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"/>
  <sheetViews>
    <sheetView view="pageBreakPreview" topLeftCell="A76" zoomScale="55" zoomScaleNormal="55" workbookViewId="0">
      <selection activeCell="A84" sqref="A84:Y90"/>
    </sheetView>
  </sheetViews>
  <sheetFormatPr defaultRowHeight="18.75" x14ac:dyDescent="0.3"/>
  <cols>
    <col min="1" max="1" width="7.140625" style="237" customWidth="1"/>
    <col min="2" max="2" width="17.7109375" style="237" customWidth="1"/>
    <col min="3" max="3" width="18.85546875" style="238" customWidth="1"/>
    <col min="4" max="4" width="80.7109375" style="237" customWidth="1"/>
    <col min="5" max="7" width="8" style="237" customWidth="1"/>
    <col min="8" max="8" width="9.28515625" style="237" customWidth="1"/>
    <col min="9" max="11" width="8" style="237" customWidth="1"/>
    <col min="12" max="13" width="8.7109375" style="237" customWidth="1"/>
    <col min="14" max="17" width="7.85546875" style="237" customWidth="1"/>
    <col min="18" max="18" width="8.85546875" style="237" customWidth="1"/>
    <col min="19" max="23" width="7.7109375" style="237" customWidth="1"/>
    <col min="24" max="16384" width="9.140625" style="237"/>
  </cols>
  <sheetData>
    <row r="1" spans="1:32" s="7" customFormat="1" ht="18.75" customHeight="1" x14ac:dyDescent="0.2">
      <c r="B1" s="26"/>
      <c r="C1" s="28"/>
      <c r="D1" s="1"/>
      <c r="E1" s="8"/>
      <c r="F1" s="8"/>
      <c r="G1" s="8"/>
      <c r="H1" s="16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6" t="s">
        <v>0</v>
      </c>
      <c r="V1" s="8"/>
      <c r="W1" s="8"/>
      <c r="X1" s="8"/>
      <c r="AF1" s="9"/>
    </row>
    <row r="2" spans="1:32" s="7" customFormat="1" ht="24.95" customHeight="1" x14ac:dyDescent="0.2">
      <c r="A2" s="666" t="s">
        <v>172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  <c r="P2" s="666"/>
      <c r="Q2" s="666"/>
      <c r="R2" s="666"/>
      <c r="S2" s="666"/>
      <c r="T2" s="666"/>
      <c r="U2" s="666"/>
      <c r="V2" s="666"/>
      <c r="W2" s="666"/>
    </row>
    <row r="3" spans="1:32" s="7" customFormat="1" ht="24.95" customHeight="1" x14ac:dyDescent="0.2">
      <c r="A3" s="666" t="s">
        <v>173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</row>
    <row r="4" spans="1:32" s="7" customFormat="1" ht="24.95" customHeight="1" x14ac:dyDescent="0.2">
      <c r="A4" s="578" t="s">
        <v>174</v>
      </c>
      <c r="B4" s="578"/>
      <c r="C4" s="578"/>
      <c r="D4" s="578"/>
      <c r="E4" s="27"/>
      <c r="F4" s="6"/>
      <c r="G4" s="6"/>
      <c r="H4" s="17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32" s="7" customFormat="1" ht="24.95" customHeight="1" x14ac:dyDescent="0.2">
      <c r="A5" s="579" t="s">
        <v>175</v>
      </c>
      <c r="B5" s="579"/>
      <c r="C5" s="579"/>
      <c r="D5" s="579"/>
      <c r="E5" s="6"/>
      <c r="F5" s="6"/>
      <c r="G5" s="6"/>
      <c r="H5" s="17"/>
      <c r="I5" s="10" t="s">
        <v>178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32" s="7" customFormat="1" ht="24.95" customHeight="1" x14ac:dyDescent="0.2">
      <c r="A6" s="579" t="s">
        <v>176</v>
      </c>
      <c r="B6" s="579"/>
      <c r="C6" s="579"/>
      <c r="D6" s="579"/>
      <c r="E6" s="580" t="s">
        <v>179</v>
      </c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6"/>
      <c r="R6" s="11"/>
      <c r="S6" s="11"/>
      <c r="T6" s="11"/>
      <c r="U6" s="11"/>
      <c r="V6" s="11"/>
      <c r="W6" s="11"/>
      <c r="X6" s="12"/>
      <c r="Y6" s="12"/>
      <c r="Z6" s="12"/>
      <c r="AA6" s="12"/>
    </row>
    <row r="7" spans="1:32" s="6" customFormat="1" ht="24.95" customHeight="1" x14ac:dyDescent="0.2">
      <c r="A7" s="523" t="s">
        <v>177</v>
      </c>
      <c r="B7" s="522"/>
      <c r="C7" s="523"/>
      <c r="D7" s="4"/>
      <c r="E7" s="157" t="s">
        <v>234</v>
      </c>
      <c r="F7" s="3"/>
      <c r="G7" s="3"/>
      <c r="H7" s="3"/>
      <c r="I7" s="3"/>
      <c r="J7" s="3"/>
      <c r="K7" s="3"/>
      <c r="L7" s="3"/>
      <c r="M7" s="3"/>
      <c r="N7" s="3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32" s="62" customFormat="1" ht="27.95" customHeight="1" x14ac:dyDescent="0.2">
      <c r="A8" s="259"/>
      <c r="B8" s="259"/>
      <c r="K8" s="259"/>
      <c r="L8" s="259"/>
      <c r="P8" s="13" t="s">
        <v>181</v>
      </c>
      <c r="Q8" s="1"/>
      <c r="R8" s="1"/>
      <c r="S8" s="1"/>
      <c r="T8" s="1"/>
      <c r="U8" s="1"/>
      <c r="V8" s="1"/>
      <c r="X8" s="259"/>
      <c r="Y8" s="259"/>
      <c r="Z8" s="259"/>
      <c r="AA8" s="259"/>
      <c r="AB8" s="259"/>
      <c r="AC8" s="259"/>
    </row>
    <row r="9" spans="1:32" s="62" customFormat="1" ht="27.95" customHeight="1" x14ac:dyDescent="0.2">
      <c r="A9" s="259"/>
      <c r="B9" s="259"/>
      <c r="K9" s="259"/>
      <c r="L9" s="259"/>
      <c r="P9" s="14" t="s">
        <v>182</v>
      </c>
      <c r="Q9" s="3"/>
      <c r="R9" s="3"/>
      <c r="S9" s="3"/>
      <c r="T9" s="2"/>
      <c r="U9" s="3"/>
      <c r="V9" s="3"/>
      <c r="X9" s="259"/>
      <c r="Y9" s="259"/>
      <c r="Z9" s="259"/>
      <c r="AA9" s="259"/>
      <c r="AB9" s="259"/>
      <c r="AC9" s="259"/>
    </row>
    <row r="10" spans="1:32" s="62" customFormat="1" ht="27.95" customHeight="1" x14ac:dyDescent="0.2">
      <c r="A10" s="259"/>
      <c r="B10" s="259"/>
      <c r="K10" s="259"/>
      <c r="L10" s="259"/>
      <c r="P10" s="258" t="s">
        <v>235</v>
      </c>
      <c r="S10" s="260"/>
      <c r="T10" s="257"/>
      <c r="U10" s="257"/>
      <c r="V10" s="257"/>
      <c r="W10" s="257"/>
      <c r="X10" s="259"/>
      <c r="Y10" s="259"/>
      <c r="Z10" s="259"/>
      <c r="AA10" s="259"/>
      <c r="AB10" s="259"/>
      <c r="AC10" s="259"/>
    </row>
    <row r="11" spans="1:32" s="62" customFormat="1" ht="24.95" customHeight="1" x14ac:dyDescent="0.2">
      <c r="A11" s="259"/>
      <c r="B11" s="259"/>
      <c r="K11" s="257"/>
      <c r="L11" s="257"/>
      <c r="P11" s="569" t="s">
        <v>236</v>
      </c>
      <c r="Q11" s="567"/>
      <c r="R11" s="567"/>
      <c r="S11" s="569"/>
      <c r="T11" s="573"/>
      <c r="U11" s="574"/>
      <c r="V11" s="574"/>
      <c r="W11" s="574"/>
      <c r="X11" s="63"/>
      <c r="Y11" s="63"/>
      <c r="Z11" s="63"/>
      <c r="AA11" s="63"/>
      <c r="AB11" s="63"/>
      <c r="AC11" s="63"/>
    </row>
    <row r="12" spans="1:32" s="63" customFormat="1" ht="24" customHeight="1" x14ac:dyDescent="0.2">
      <c r="P12" s="575" t="s">
        <v>237</v>
      </c>
      <c r="Q12" s="573"/>
      <c r="R12" s="573"/>
      <c r="S12" s="573"/>
      <c r="T12" s="573"/>
      <c r="U12" s="573"/>
      <c r="V12" s="573"/>
      <c r="W12" s="573"/>
    </row>
    <row r="13" spans="1:32" s="7" customFormat="1" ht="18.75" customHeight="1" x14ac:dyDescent="0.2"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AF13" s="9"/>
    </row>
    <row r="14" spans="1:32" ht="24" thickBot="1" x14ac:dyDescent="0.3">
      <c r="A14" s="239"/>
      <c r="B14" s="239"/>
      <c r="C14" s="239"/>
      <c r="D14" s="239"/>
      <c r="E14" s="239"/>
      <c r="F14" s="239"/>
      <c r="G14" s="240"/>
      <c r="H14" s="240"/>
      <c r="I14" s="240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</row>
    <row r="15" spans="1:32" ht="24" customHeight="1" thickTop="1" x14ac:dyDescent="0.35">
      <c r="A15" s="650" t="s">
        <v>185</v>
      </c>
      <c r="B15" s="658" t="s">
        <v>186</v>
      </c>
      <c r="C15" s="658" t="s">
        <v>187</v>
      </c>
      <c r="D15" s="641" t="s">
        <v>188</v>
      </c>
      <c r="E15" s="668" t="s">
        <v>214</v>
      </c>
      <c r="F15" s="669"/>
      <c r="G15" s="669"/>
      <c r="H15" s="669"/>
      <c r="I15" s="669"/>
      <c r="J15" s="669"/>
      <c r="K15" s="670"/>
      <c r="L15" s="674" t="s">
        <v>196</v>
      </c>
      <c r="M15" s="675"/>
      <c r="N15" s="675"/>
      <c r="O15" s="675"/>
      <c r="P15" s="675"/>
      <c r="Q15" s="675"/>
      <c r="R15" s="676"/>
      <c r="S15" s="650" t="s">
        <v>205</v>
      </c>
      <c r="T15" s="651"/>
      <c r="U15" s="651"/>
      <c r="V15" s="651"/>
      <c r="W15" s="651"/>
    </row>
    <row r="16" spans="1:32" ht="23.25" customHeight="1" x14ac:dyDescent="0.35">
      <c r="A16" s="653"/>
      <c r="B16" s="659"/>
      <c r="C16" s="659"/>
      <c r="D16" s="642"/>
      <c r="E16" s="671"/>
      <c r="F16" s="672"/>
      <c r="G16" s="672"/>
      <c r="H16" s="672"/>
      <c r="I16" s="672"/>
      <c r="J16" s="672"/>
      <c r="K16" s="673"/>
      <c r="L16" s="629" t="s">
        <v>197</v>
      </c>
      <c r="M16" s="677" t="s">
        <v>198</v>
      </c>
      <c r="N16" s="677"/>
      <c r="O16" s="677"/>
      <c r="P16" s="677"/>
      <c r="Q16" s="677"/>
      <c r="R16" s="678"/>
      <c r="S16" s="653"/>
      <c r="T16" s="654"/>
      <c r="U16" s="654"/>
      <c r="V16" s="654"/>
      <c r="W16" s="654"/>
    </row>
    <row r="17" spans="1:23" ht="15" customHeight="1" x14ac:dyDescent="0.25">
      <c r="A17" s="653"/>
      <c r="B17" s="659"/>
      <c r="C17" s="659"/>
      <c r="D17" s="642"/>
      <c r="E17" s="662" t="s">
        <v>189</v>
      </c>
      <c r="F17" s="655" t="s">
        <v>190</v>
      </c>
      <c r="G17" s="655" t="s">
        <v>191</v>
      </c>
      <c r="H17" s="634" t="s">
        <v>192</v>
      </c>
      <c r="I17" s="647" t="s">
        <v>193</v>
      </c>
      <c r="J17" s="634" t="s">
        <v>194</v>
      </c>
      <c r="K17" s="664" t="s">
        <v>195</v>
      </c>
      <c r="L17" s="629"/>
      <c r="M17" s="634" t="s">
        <v>199</v>
      </c>
      <c r="N17" s="647" t="s">
        <v>200</v>
      </c>
      <c r="O17" s="634" t="s">
        <v>201</v>
      </c>
      <c r="P17" s="634" t="s">
        <v>202</v>
      </c>
      <c r="Q17" s="634" t="s">
        <v>203</v>
      </c>
      <c r="R17" s="634" t="s">
        <v>204</v>
      </c>
      <c r="S17" s="653"/>
      <c r="T17" s="654"/>
      <c r="U17" s="654"/>
      <c r="V17" s="654"/>
      <c r="W17" s="654"/>
    </row>
    <row r="18" spans="1:23" ht="15" customHeight="1" x14ac:dyDescent="0.25">
      <c r="A18" s="653"/>
      <c r="B18" s="659"/>
      <c r="C18" s="659"/>
      <c r="D18" s="642"/>
      <c r="E18" s="662"/>
      <c r="F18" s="655"/>
      <c r="G18" s="655"/>
      <c r="H18" s="634"/>
      <c r="I18" s="648"/>
      <c r="J18" s="634"/>
      <c r="K18" s="664"/>
      <c r="L18" s="629"/>
      <c r="M18" s="634"/>
      <c r="N18" s="648"/>
      <c r="O18" s="634"/>
      <c r="P18" s="634"/>
      <c r="Q18" s="634"/>
      <c r="R18" s="634"/>
      <c r="S18" s="653"/>
      <c r="T18" s="654"/>
      <c r="U18" s="654"/>
      <c r="V18" s="654"/>
      <c r="W18" s="654"/>
    </row>
    <row r="19" spans="1:23" ht="15" customHeight="1" x14ac:dyDescent="0.25">
      <c r="A19" s="653"/>
      <c r="B19" s="659"/>
      <c r="C19" s="659"/>
      <c r="D19" s="642"/>
      <c r="E19" s="662"/>
      <c r="F19" s="655"/>
      <c r="G19" s="655"/>
      <c r="H19" s="634"/>
      <c r="I19" s="648"/>
      <c r="J19" s="634"/>
      <c r="K19" s="664"/>
      <c r="L19" s="629"/>
      <c r="M19" s="634"/>
      <c r="N19" s="648"/>
      <c r="O19" s="634"/>
      <c r="P19" s="634"/>
      <c r="Q19" s="634"/>
      <c r="R19" s="634"/>
      <c r="S19" s="653"/>
      <c r="T19" s="654"/>
      <c r="U19" s="654"/>
      <c r="V19" s="654"/>
      <c r="W19" s="654"/>
    </row>
    <row r="20" spans="1:23" ht="15" customHeight="1" x14ac:dyDescent="0.25">
      <c r="A20" s="653"/>
      <c r="B20" s="659"/>
      <c r="C20" s="659"/>
      <c r="D20" s="642"/>
      <c r="E20" s="662"/>
      <c r="F20" s="655"/>
      <c r="G20" s="655"/>
      <c r="H20" s="634"/>
      <c r="I20" s="648"/>
      <c r="J20" s="634"/>
      <c r="K20" s="664"/>
      <c r="L20" s="629"/>
      <c r="M20" s="634"/>
      <c r="N20" s="648"/>
      <c r="O20" s="634"/>
      <c r="P20" s="634"/>
      <c r="Q20" s="634"/>
      <c r="R20" s="634"/>
      <c r="S20" s="653" t="s">
        <v>206</v>
      </c>
      <c r="T20" s="654" t="s">
        <v>207</v>
      </c>
      <c r="U20" s="654" t="s">
        <v>208</v>
      </c>
      <c r="V20" s="654" t="s">
        <v>209</v>
      </c>
      <c r="W20" s="654" t="s">
        <v>210</v>
      </c>
    </row>
    <row r="21" spans="1:23" ht="15" customHeight="1" x14ac:dyDescent="0.25">
      <c r="A21" s="653"/>
      <c r="B21" s="659"/>
      <c r="C21" s="659"/>
      <c r="D21" s="642"/>
      <c r="E21" s="662"/>
      <c r="F21" s="655"/>
      <c r="G21" s="655"/>
      <c r="H21" s="634"/>
      <c r="I21" s="648"/>
      <c r="J21" s="634"/>
      <c r="K21" s="664"/>
      <c r="L21" s="629"/>
      <c r="M21" s="634"/>
      <c r="N21" s="648"/>
      <c r="O21" s="634"/>
      <c r="P21" s="634"/>
      <c r="Q21" s="634"/>
      <c r="R21" s="634"/>
      <c r="S21" s="653"/>
      <c r="T21" s="654"/>
      <c r="U21" s="654"/>
      <c r="V21" s="654"/>
      <c r="W21" s="654"/>
    </row>
    <row r="22" spans="1:23" ht="15" customHeight="1" x14ac:dyDescent="0.25">
      <c r="A22" s="653"/>
      <c r="B22" s="659"/>
      <c r="C22" s="659"/>
      <c r="D22" s="642"/>
      <c r="E22" s="662"/>
      <c r="F22" s="655"/>
      <c r="G22" s="655"/>
      <c r="H22" s="634"/>
      <c r="I22" s="648"/>
      <c r="J22" s="634"/>
      <c r="K22" s="664"/>
      <c r="L22" s="629"/>
      <c r="M22" s="634"/>
      <c r="N22" s="648"/>
      <c r="O22" s="634"/>
      <c r="P22" s="634"/>
      <c r="Q22" s="634"/>
      <c r="R22" s="634"/>
      <c r="S22" s="653"/>
      <c r="T22" s="654"/>
      <c r="U22" s="654"/>
      <c r="V22" s="654"/>
      <c r="W22" s="654"/>
    </row>
    <row r="23" spans="1:23" ht="99.75" customHeight="1" thickBot="1" x14ac:dyDescent="0.3">
      <c r="A23" s="667"/>
      <c r="B23" s="660"/>
      <c r="C23" s="660"/>
      <c r="D23" s="643"/>
      <c r="E23" s="663"/>
      <c r="F23" s="656"/>
      <c r="G23" s="656"/>
      <c r="H23" s="635"/>
      <c r="I23" s="649"/>
      <c r="J23" s="635"/>
      <c r="K23" s="665"/>
      <c r="L23" s="630"/>
      <c r="M23" s="635"/>
      <c r="N23" s="649"/>
      <c r="O23" s="635"/>
      <c r="P23" s="635"/>
      <c r="Q23" s="635"/>
      <c r="R23" s="635"/>
      <c r="S23" s="667"/>
      <c r="T23" s="657"/>
      <c r="U23" s="657"/>
      <c r="V23" s="657"/>
      <c r="W23" s="657"/>
    </row>
    <row r="24" spans="1:23" ht="32.25" customHeight="1" thickTop="1" thickBot="1" x14ac:dyDescent="0.3">
      <c r="A24" s="417">
        <v>1</v>
      </c>
      <c r="B24" s="418">
        <v>2</v>
      </c>
      <c r="C24" s="418">
        <v>3</v>
      </c>
      <c r="D24" s="418">
        <v>4</v>
      </c>
      <c r="E24" s="418">
        <v>5</v>
      </c>
      <c r="F24" s="418">
        <v>6</v>
      </c>
      <c r="G24" s="419">
        <v>7</v>
      </c>
      <c r="H24" s="419">
        <v>8</v>
      </c>
      <c r="I24" s="418">
        <v>9</v>
      </c>
      <c r="J24" s="418">
        <v>10</v>
      </c>
      <c r="K24" s="418">
        <v>11</v>
      </c>
      <c r="L24" s="418">
        <v>12</v>
      </c>
      <c r="M24" s="418">
        <v>13</v>
      </c>
      <c r="N24" s="418">
        <v>14</v>
      </c>
      <c r="O24" s="418">
        <v>15</v>
      </c>
      <c r="P24" s="418">
        <v>16</v>
      </c>
      <c r="Q24" s="418">
        <v>17</v>
      </c>
      <c r="R24" s="418">
        <v>18</v>
      </c>
      <c r="S24" s="418">
        <v>19</v>
      </c>
      <c r="T24" s="418">
        <v>20</v>
      </c>
      <c r="U24" s="418">
        <v>21</v>
      </c>
      <c r="V24" s="420">
        <v>22</v>
      </c>
      <c r="W24" s="420">
        <v>23</v>
      </c>
    </row>
    <row r="25" spans="1:23" ht="27" customHeight="1" thickTop="1" thickBot="1" x14ac:dyDescent="0.3">
      <c r="A25" s="707" t="s">
        <v>240</v>
      </c>
      <c r="B25" s="708"/>
      <c r="C25" s="708"/>
      <c r="D25" s="708"/>
      <c r="E25" s="708"/>
      <c r="F25" s="708"/>
      <c r="G25" s="708"/>
      <c r="H25" s="708"/>
      <c r="I25" s="708"/>
      <c r="J25" s="708"/>
      <c r="K25" s="708"/>
      <c r="L25" s="708"/>
      <c r="M25" s="708"/>
      <c r="N25" s="708"/>
      <c r="O25" s="708"/>
      <c r="P25" s="708"/>
      <c r="Q25" s="708"/>
      <c r="R25" s="708"/>
      <c r="S25" s="708"/>
      <c r="T25" s="708"/>
      <c r="U25" s="708"/>
      <c r="V25" s="708"/>
      <c r="W25" s="709"/>
    </row>
    <row r="26" spans="1:23" ht="27" customHeight="1" thickTop="1" thickBot="1" x14ac:dyDescent="0.3">
      <c r="A26" s="421"/>
      <c r="B26" s="661" t="s">
        <v>215</v>
      </c>
      <c r="C26" s="661"/>
      <c r="D26" s="715" t="s">
        <v>242</v>
      </c>
      <c r="E26" s="716"/>
      <c r="F26" s="716"/>
      <c r="G26" s="716"/>
      <c r="H26" s="716"/>
      <c r="I26" s="716"/>
      <c r="J26" s="716"/>
      <c r="K26" s="717"/>
      <c r="L26" s="422"/>
      <c r="M26" s="423"/>
      <c r="N26" s="423"/>
      <c r="O26" s="423"/>
      <c r="P26" s="423"/>
      <c r="Q26" s="423"/>
      <c r="R26" s="424"/>
      <c r="S26" s="425"/>
      <c r="T26" s="529"/>
      <c r="U26" s="529"/>
      <c r="V26" s="529"/>
      <c r="W26" s="427"/>
    </row>
    <row r="27" spans="1:23" ht="44.25" customHeight="1" thickBot="1" x14ac:dyDescent="0.3">
      <c r="A27" s="428">
        <v>1</v>
      </c>
      <c r="B27" s="537" t="s">
        <v>41</v>
      </c>
      <c r="C27" s="538" t="s">
        <v>42</v>
      </c>
      <c r="D27" s="534" t="s">
        <v>43</v>
      </c>
      <c r="E27" s="429">
        <v>3</v>
      </c>
      <c r="F27" s="430"/>
      <c r="G27" s="430"/>
      <c r="H27" s="431"/>
      <c r="I27" s="431">
        <v>3</v>
      </c>
      <c r="J27" s="431">
        <v>3</v>
      </c>
      <c r="K27" s="432">
        <v>2</v>
      </c>
      <c r="L27" s="433">
        <v>90</v>
      </c>
      <c r="M27" s="434">
        <v>30</v>
      </c>
      <c r="N27" s="434">
        <v>10</v>
      </c>
      <c r="O27" s="434"/>
      <c r="P27" s="434">
        <v>10</v>
      </c>
      <c r="Q27" s="434"/>
      <c r="R27" s="435">
        <v>80</v>
      </c>
      <c r="S27" s="416"/>
      <c r="T27" s="434"/>
      <c r="U27" s="434">
        <v>2</v>
      </c>
      <c r="V27" s="434"/>
      <c r="W27" s="435"/>
    </row>
    <row r="28" spans="1:23" ht="44.25" customHeight="1" thickBot="1" x14ac:dyDescent="0.3">
      <c r="A28" s="428">
        <v>2</v>
      </c>
      <c r="B28" s="539" t="s">
        <v>44</v>
      </c>
      <c r="C28" s="538" t="s">
        <v>45</v>
      </c>
      <c r="D28" s="535" t="s">
        <v>46</v>
      </c>
      <c r="E28" s="429">
        <v>3</v>
      </c>
      <c r="F28" s="431"/>
      <c r="G28" s="431"/>
      <c r="H28" s="431"/>
      <c r="I28" s="431">
        <v>3</v>
      </c>
      <c r="J28" s="431">
        <v>3</v>
      </c>
      <c r="K28" s="432">
        <v>2</v>
      </c>
      <c r="L28" s="433">
        <v>90</v>
      </c>
      <c r="M28" s="434">
        <v>30</v>
      </c>
      <c r="N28" s="434">
        <v>10</v>
      </c>
      <c r="O28" s="434"/>
      <c r="P28" s="434">
        <v>10</v>
      </c>
      <c r="Q28" s="434"/>
      <c r="R28" s="435">
        <v>80</v>
      </c>
      <c r="S28" s="416"/>
      <c r="T28" s="434"/>
      <c r="U28" s="434">
        <v>2</v>
      </c>
      <c r="V28" s="434"/>
      <c r="W28" s="435"/>
    </row>
    <row r="29" spans="1:23" ht="24.75" customHeight="1" x14ac:dyDescent="0.25">
      <c r="A29" s="428">
        <v>6</v>
      </c>
      <c r="B29" s="540" t="s">
        <v>56</v>
      </c>
      <c r="C29" s="538" t="s">
        <v>57</v>
      </c>
      <c r="D29" s="541" t="s">
        <v>58</v>
      </c>
      <c r="E29" s="515">
        <v>3</v>
      </c>
      <c r="F29" s="516"/>
      <c r="G29" s="517"/>
      <c r="H29" s="517"/>
      <c r="I29" s="517">
        <v>3</v>
      </c>
      <c r="J29" s="516">
        <v>5</v>
      </c>
      <c r="K29" s="518">
        <v>3</v>
      </c>
      <c r="L29" s="519">
        <v>135</v>
      </c>
      <c r="M29" s="516">
        <v>45</v>
      </c>
      <c r="N29" s="516">
        <v>16</v>
      </c>
      <c r="O29" s="516">
        <v>6</v>
      </c>
      <c r="P29" s="516">
        <v>4</v>
      </c>
      <c r="Q29" s="516">
        <v>6</v>
      </c>
      <c r="R29" s="520">
        <v>119</v>
      </c>
      <c r="S29" s="515"/>
      <c r="T29" s="516"/>
      <c r="U29" s="516">
        <v>3</v>
      </c>
      <c r="V29" s="434"/>
      <c r="W29" s="435"/>
    </row>
    <row r="30" spans="1:23" ht="24.75" customHeight="1" x14ac:dyDescent="0.25">
      <c r="A30" s="428">
        <v>7</v>
      </c>
      <c r="B30" s="540" t="s">
        <v>59</v>
      </c>
      <c r="C30" s="538" t="s">
        <v>60</v>
      </c>
      <c r="D30" s="541" t="s">
        <v>61</v>
      </c>
      <c r="E30" s="416">
        <v>1</v>
      </c>
      <c r="F30" s="434"/>
      <c r="G30" s="431"/>
      <c r="H30" s="431"/>
      <c r="I30" s="431">
        <v>1</v>
      </c>
      <c r="J30" s="434">
        <v>5</v>
      </c>
      <c r="K30" s="436">
        <v>3</v>
      </c>
      <c r="L30" s="433">
        <v>135</v>
      </c>
      <c r="M30" s="434">
        <v>45</v>
      </c>
      <c r="N30" s="434">
        <v>16</v>
      </c>
      <c r="O30" s="434">
        <v>6</v>
      </c>
      <c r="P30" s="434">
        <v>4</v>
      </c>
      <c r="Q30" s="434">
        <v>6</v>
      </c>
      <c r="R30" s="435">
        <v>119</v>
      </c>
      <c r="S30" s="416">
        <v>3</v>
      </c>
      <c r="T30" s="434"/>
      <c r="U30" s="434"/>
      <c r="V30" s="434"/>
      <c r="W30" s="437"/>
    </row>
    <row r="31" spans="1:23" ht="24.75" customHeight="1" x14ac:dyDescent="0.25">
      <c r="A31" s="428"/>
      <c r="B31" s="639" t="s">
        <v>220</v>
      </c>
      <c r="C31" s="640"/>
      <c r="D31" s="706" t="s">
        <v>243</v>
      </c>
      <c r="E31" s="706"/>
      <c r="F31" s="706"/>
      <c r="G31" s="706"/>
      <c r="H31" s="706"/>
      <c r="I31" s="706"/>
      <c r="J31" s="706"/>
      <c r="K31" s="718"/>
      <c r="L31" s="428"/>
      <c r="M31" s="438"/>
      <c r="N31" s="438"/>
      <c r="O31" s="438"/>
      <c r="P31" s="438"/>
      <c r="Q31" s="438"/>
      <c r="R31" s="437"/>
      <c r="S31" s="439"/>
      <c r="T31" s="438"/>
      <c r="U31" s="438"/>
      <c r="V31" s="438"/>
      <c r="W31" s="437"/>
    </row>
    <row r="32" spans="1:23" ht="24.75" customHeight="1" x14ac:dyDescent="0.25">
      <c r="A32" s="428">
        <v>8</v>
      </c>
      <c r="B32" s="542" t="s">
        <v>62</v>
      </c>
      <c r="C32" s="543" t="s">
        <v>63</v>
      </c>
      <c r="D32" s="541" t="s">
        <v>64</v>
      </c>
      <c r="E32" s="416">
        <v>1</v>
      </c>
      <c r="F32" s="434"/>
      <c r="G32" s="431"/>
      <c r="H32" s="431"/>
      <c r="I32" s="431">
        <v>1</v>
      </c>
      <c r="J32" s="434">
        <v>6</v>
      </c>
      <c r="K32" s="436">
        <v>4</v>
      </c>
      <c r="L32" s="433">
        <v>180</v>
      </c>
      <c r="M32" s="434">
        <v>60</v>
      </c>
      <c r="N32" s="434">
        <v>18</v>
      </c>
      <c r="O32" s="434">
        <v>10</v>
      </c>
      <c r="P32" s="434"/>
      <c r="Q32" s="434">
        <v>8</v>
      </c>
      <c r="R32" s="435">
        <v>162</v>
      </c>
      <c r="S32" s="416">
        <v>4</v>
      </c>
      <c r="T32" s="434"/>
      <c r="U32" s="434"/>
      <c r="V32" s="434"/>
      <c r="W32" s="435"/>
    </row>
    <row r="33" spans="1:23" ht="24.75" customHeight="1" x14ac:dyDescent="0.25">
      <c r="A33" s="428">
        <v>10</v>
      </c>
      <c r="B33" s="542" t="s">
        <v>68</v>
      </c>
      <c r="C33" s="543" t="s">
        <v>69</v>
      </c>
      <c r="D33" s="541" t="s">
        <v>70</v>
      </c>
      <c r="E33" s="416">
        <v>1</v>
      </c>
      <c r="F33" s="434"/>
      <c r="G33" s="431"/>
      <c r="H33" s="431"/>
      <c r="I33" s="431">
        <v>1</v>
      </c>
      <c r="J33" s="434">
        <v>8</v>
      </c>
      <c r="K33" s="436">
        <v>5</v>
      </c>
      <c r="L33" s="433">
        <v>225</v>
      </c>
      <c r="M33" s="434">
        <v>75</v>
      </c>
      <c r="N33" s="434">
        <v>22</v>
      </c>
      <c r="O33" s="434">
        <v>8</v>
      </c>
      <c r="P33" s="434">
        <v>6</v>
      </c>
      <c r="Q33" s="434">
        <v>8</v>
      </c>
      <c r="R33" s="435">
        <v>203</v>
      </c>
      <c r="S33" s="416">
        <v>5</v>
      </c>
      <c r="T33" s="434"/>
      <c r="U33" s="434"/>
      <c r="V33" s="440"/>
      <c r="W33" s="435"/>
    </row>
    <row r="34" spans="1:23" ht="45" customHeight="1" x14ac:dyDescent="0.25">
      <c r="A34" s="428"/>
      <c r="B34" s="544" t="s">
        <v>71</v>
      </c>
      <c r="C34" s="543"/>
      <c r="D34" s="545" t="s">
        <v>72</v>
      </c>
      <c r="E34" s="416"/>
      <c r="F34" s="434"/>
      <c r="G34" s="431"/>
      <c r="H34" s="431"/>
      <c r="I34" s="431"/>
      <c r="J34" s="434"/>
      <c r="K34" s="436"/>
      <c r="L34" s="433"/>
      <c r="M34" s="434"/>
      <c r="N34" s="434"/>
      <c r="O34" s="434"/>
      <c r="P34" s="434"/>
      <c r="Q34" s="434"/>
      <c r="R34" s="435"/>
      <c r="S34" s="416"/>
      <c r="T34" s="434"/>
      <c r="U34" s="434"/>
      <c r="V34" s="434"/>
      <c r="W34" s="435"/>
    </row>
    <row r="35" spans="1:23" ht="25.5" customHeight="1" x14ac:dyDescent="0.25">
      <c r="A35" s="428">
        <v>11</v>
      </c>
      <c r="B35" s="542"/>
      <c r="C35" s="543" t="s">
        <v>73</v>
      </c>
      <c r="D35" s="546" t="s">
        <v>74</v>
      </c>
      <c r="E35" s="416">
        <v>2</v>
      </c>
      <c r="F35" s="434"/>
      <c r="G35" s="431"/>
      <c r="H35" s="431"/>
      <c r="I35" s="431">
        <v>2</v>
      </c>
      <c r="J35" s="434">
        <v>5</v>
      </c>
      <c r="K35" s="436">
        <v>3</v>
      </c>
      <c r="L35" s="433">
        <v>135</v>
      </c>
      <c r="M35" s="434">
        <v>45</v>
      </c>
      <c r="N35" s="434">
        <v>16</v>
      </c>
      <c r="O35" s="434">
        <v>10</v>
      </c>
      <c r="P35" s="434">
        <v>6</v>
      </c>
      <c r="Q35" s="434"/>
      <c r="R35" s="435">
        <v>119</v>
      </c>
      <c r="S35" s="416"/>
      <c r="T35" s="434">
        <v>3</v>
      </c>
      <c r="U35" s="434"/>
      <c r="V35" s="434"/>
      <c r="W35" s="435"/>
    </row>
    <row r="36" spans="1:23" ht="25.5" customHeight="1" x14ac:dyDescent="0.25">
      <c r="A36" s="428">
        <v>12</v>
      </c>
      <c r="B36" s="542"/>
      <c r="C36" s="543" t="s">
        <v>75</v>
      </c>
      <c r="D36" s="547" t="s">
        <v>76</v>
      </c>
      <c r="E36" s="416"/>
      <c r="F36" s="434"/>
      <c r="G36" s="431"/>
      <c r="H36" s="431">
        <v>2</v>
      </c>
      <c r="I36" s="431">
        <v>2</v>
      </c>
      <c r="J36" s="434">
        <v>5</v>
      </c>
      <c r="K36" s="436">
        <v>3</v>
      </c>
      <c r="L36" s="433">
        <v>135</v>
      </c>
      <c r="M36" s="434">
        <v>45</v>
      </c>
      <c r="N36" s="434">
        <v>16</v>
      </c>
      <c r="O36" s="434">
        <v>10</v>
      </c>
      <c r="P36" s="440"/>
      <c r="Q36" s="434">
        <v>6</v>
      </c>
      <c r="R36" s="435">
        <v>119</v>
      </c>
      <c r="S36" s="416"/>
      <c r="T36" s="434">
        <v>3</v>
      </c>
      <c r="U36" s="434"/>
      <c r="V36" s="434"/>
      <c r="W36" s="435"/>
    </row>
    <row r="37" spans="1:23" ht="25.5" customHeight="1" x14ac:dyDescent="0.25">
      <c r="A37" s="428"/>
      <c r="B37" s="542" t="s">
        <v>77</v>
      </c>
      <c r="C37" s="543"/>
      <c r="D37" s="548" t="s">
        <v>78</v>
      </c>
      <c r="E37" s="416"/>
      <c r="F37" s="434"/>
      <c r="G37" s="431"/>
      <c r="H37" s="431"/>
      <c r="I37" s="431"/>
      <c r="J37" s="434"/>
      <c r="K37" s="436"/>
      <c r="L37" s="433"/>
      <c r="M37" s="434"/>
      <c r="N37" s="434"/>
      <c r="O37" s="440"/>
      <c r="P37" s="434"/>
      <c r="Q37" s="434"/>
      <c r="R37" s="435"/>
      <c r="S37" s="416"/>
      <c r="T37" s="434"/>
      <c r="U37" s="434"/>
      <c r="V37" s="434"/>
      <c r="W37" s="435"/>
    </row>
    <row r="38" spans="1:23" ht="25.5" customHeight="1" x14ac:dyDescent="0.35">
      <c r="A38" s="428">
        <v>13</v>
      </c>
      <c r="B38" s="542"/>
      <c r="C38" s="543" t="s">
        <v>7</v>
      </c>
      <c r="D38" s="547" t="s">
        <v>79</v>
      </c>
      <c r="E38" s="505">
        <v>3</v>
      </c>
      <c r="F38" s="506"/>
      <c r="G38" s="507"/>
      <c r="H38" s="507"/>
      <c r="I38" s="507">
        <v>3</v>
      </c>
      <c r="J38" s="506">
        <v>5</v>
      </c>
      <c r="K38" s="508">
        <v>3</v>
      </c>
      <c r="L38" s="509">
        <v>135</v>
      </c>
      <c r="M38" s="506">
        <v>45</v>
      </c>
      <c r="N38" s="506">
        <v>16</v>
      </c>
      <c r="O38" s="506">
        <v>6</v>
      </c>
      <c r="P38" s="506">
        <v>4</v>
      </c>
      <c r="Q38" s="506">
        <v>6</v>
      </c>
      <c r="R38" s="510">
        <v>119</v>
      </c>
      <c r="S38" s="505"/>
      <c r="T38" s="511"/>
      <c r="U38" s="506">
        <v>3</v>
      </c>
      <c r="V38" s="434"/>
      <c r="W38" s="435"/>
    </row>
    <row r="39" spans="1:23" ht="25.5" customHeight="1" x14ac:dyDescent="0.25">
      <c r="A39" s="428">
        <v>14</v>
      </c>
      <c r="B39" s="542"/>
      <c r="C39" s="543" t="s">
        <v>80</v>
      </c>
      <c r="D39" s="547" t="s">
        <v>81</v>
      </c>
      <c r="E39" s="505"/>
      <c r="F39" s="506"/>
      <c r="G39" s="507">
        <v>3</v>
      </c>
      <c r="H39" s="507"/>
      <c r="I39" s="507"/>
      <c r="J39" s="506">
        <v>5</v>
      </c>
      <c r="K39" s="508">
        <v>3</v>
      </c>
      <c r="L39" s="509">
        <v>135</v>
      </c>
      <c r="M39" s="506">
        <v>45</v>
      </c>
      <c r="N39" s="506">
        <v>16</v>
      </c>
      <c r="O39" s="506">
        <v>10</v>
      </c>
      <c r="P39" s="506">
        <v>6</v>
      </c>
      <c r="Q39" s="506"/>
      <c r="R39" s="510">
        <v>119</v>
      </c>
      <c r="S39" s="505"/>
      <c r="T39" s="506"/>
      <c r="U39" s="506">
        <v>3</v>
      </c>
      <c r="V39" s="434"/>
      <c r="W39" s="435"/>
    </row>
    <row r="40" spans="1:23" ht="25.5" customHeight="1" x14ac:dyDescent="0.25">
      <c r="A40" s="428">
        <v>15</v>
      </c>
      <c r="B40" s="542"/>
      <c r="C40" s="543" t="s">
        <v>82</v>
      </c>
      <c r="D40" s="549" t="s">
        <v>83</v>
      </c>
      <c r="E40" s="505"/>
      <c r="F40" s="506"/>
      <c r="G40" s="512">
        <v>3</v>
      </c>
      <c r="H40" s="507"/>
      <c r="I40" s="507"/>
      <c r="J40" s="506">
        <v>5</v>
      </c>
      <c r="K40" s="508">
        <v>3</v>
      </c>
      <c r="L40" s="509">
        <v>135</v>
      </c>
      <c r="M40" s="506">
        <v>45</v>
      </c>
      <c r="N40" s="506">
        <v>16</v>
      </c>
      <c r="O40" s="506">
        <v>10</v>
      </c>
      <c r="P40" s="506">
        <v>6</v>
      </c>
      <c r="Q40" s="506"/>
      <c r="R40" s="510">
        <v>119</v>
      </c>
      <c r="S40" s="505"/>
      <c r="T40" s="506"/>
      <c r="U40" s="506">
        <v>3</v>
      </c>
      <c r="V40" s="434"/>
      <c r="W40" s="435"/>
    </row>
    <row r="41" spans="1:23" ht="25.5" customHeight="1" x14ac:dyDescent="0.35">
      <c r="A41" s="428">
        <v>16</v>
      </c>
      <c r="B41" s="542" t="s">
        <v>84</v>
      </c>
      <c r="C41" s="543" t="s">
        <v>85</v>
      </c>
      <c r="D41" s="541" t="s">
        <v>86</v>
      </c>
      <c r="E41" s="416">
        <v>2</v>
      </c>
      <c r="F41" s="434"/>
      <c r="G41" s="431"/>
      <c r="H41" s="431"/>
      <c r="I41" s="431">
        <v>2</v>
      </c>
      <c r="J41" s="434">
        <v>5</v>
      </c>
      <c r="K41" s="436">
        <v>3</v>
      </c>
      <c r="L41" s="433">
        <v>135</v>
      </c>
      <c r="M41" s="434">
        <v>45</v>
      </c>
      <c r="N41" s="434">
        <v>16</v>
      </c>
      <c r="O41" s="434">
        <v>6</v>
      </c>
      <c r="P41" s="434">
        <v>4</v>
      </c>
      <c r="Q41" s="434">
        <v>6</v>
      </c>
      <c r="R41" s="435">
        <v>119</v>
      </c>
      <c r="S41" s="416"/>
      <c r="T41" s="434">
        <v>3</v>
      </c>
      <c r="U41" s="441"/>
      <c r="V41" s="440"/>
      <c r="W41" s="435"/>
    </row>
    <row r="42" spans="1:23" ht="43.5" customHeight="1" x14ac:dyDescent="0.25">
      <c r="A42" s="428">
        <v>17</v>
      </c>
      <c r="B42" s="542" t="s">
        <v>87</v>
      </c>
      <c r="C42" s="543" t="s">
        <v>88</v>
      </c>
      <c r="D42" s="541" t="s">
        <v>89</v>
      </c>
      <c r="E42" s="416">
        <v>2</v>
      </c>
      <c r="F42" s="434"/>
      <c r="G42" s="434">
        <v>2</v>
      </c>
      <c r="H42" s="431"/>
      <c r="I42" s="434"/>
      <c r="J42" s="434">
        <v>5</v>
      </c>
      <c r="K42" s="436">
        <v>3</v>
      </c>
      <c r="L42" s="433">
        <v>135</v>
      </c>
      <c r="M42" s="434">
        <v>45</v>
      </c>
      <c r="N42" s="434">
        <v>16</v>
      </c>
      <c r="O42" s="434">
        <v>10</v>
      </c>
      <c r="P42" s="434">
        <v>6</v>
      </c>
      <c r="Q42" s="434"/>
      <c r="R42" s="435">
        <v>119</v>
      </c>
      <c r="S42" s="416"/>
      <c r="T42" s="434">
        <v>3</v>
      </c>
      <c r="U42" s="434"/>
      <c r="V42" s="434"/>
      <c r="W42" s="443"/>
    </row>
    <row r="43" spans="1:23" ht="43.5" customHeight="1" x14ac:dyDescent="0.25">
      <c r="A43" s="428"/>
      <c r="B43" s="542" t="s">
        <v>90</v>
      </c>
      <c r="C43" s="543"/>
      <c r="D43" s="545" t="s">
        <v>91</v>
      </c>
      <c r="E43" s="416"/>
      <c r="F43" s="434"/>
      <c r="G43" s="431"/>
      <c r="H43" s="431"/>
      <c r="I43" s="431"/>
      <c r="J43" s="434"/>
      <c r="K43" s="436"/>
      <c r="L43" s="433"/>
      <c r="M43" s="434"/>
      <c r="N43" s="434"/>
      <c r="O43" s="434"/>
      <c r="P43" s="434"/>
      <c r="Q43" s="434"/>
      <c r="R43" s="435"/>
      <c r="S43" s="416"/>
      <c r="T43" s="434"/>
      <c r="U43" s="434"/>
      <c r="V43" s="434"/>
      <c r="W43" s="435"/>
    </row>
    <row r="44" spans="1:23" ht="25.5" customHeight="1" x14ac:dyDescent="0.25">
      <c r="A44" s="428">
        <v>18</v>
      </c>
      <c r="B44" s="542"/>
      <c r="C44" s="543" t="s">
        <v>92</v>
      </c>
      <c r="D44" s="547" t="s">
        <v>93</v>
      </c>
      <c r="E44" s="444"/>
      <c r="F44" s="434"/>
      <c r="G44" s="431"/>
      <c r="H44" s="434">
        <v>1</v>
      </c>
      <c r="I44" s="431">
        <v>1</v>
      </c>
      <c r="J44" s="434">
        <v>5</v>
      </c>
      <c r="K44" s="436">
        <v>3</v>
      </c>
      <c r="L44" s="433">
        <v>135</v>
      </c>
      <c r="M44" s="434">
        <v>45</v>
      </c>
      <c r="N44" s="434">
        <v>16</v>
      </c>
      <c r="O44" s="434">
        <v>10</v>
      </c>
      <c r="P44" s="434">
        <v>6</v>
      </c>
      <c r="Q44" s="434"/>
      <c r="R44" s="435">
        <v>119</v>
      </c>
      <c r="S44" s="416">
        <v>3</v>
      </c>
      <c r="T44" s="434"/>
      <c r="U44" s="434"/>
      <c r="V44" s="434"/>
      <c r="W44" s="435"/>
    </row>
    <row r="45" spans="1:23" ht="25.5" customHeight="1" x14ac:dyDescent="0.25">
      <c r="A45" s="428">
        <v>19</v>
      </c>
      <c r="B45" s="542"/>
      <c r="C45" s="543" t="s">
        <v>94</v>
      </c>
      <c r="D45" s="547" t="s">
        <v>95</v>
      </c>
      <c r="E45" s="416">
        <v>1</v>
      </c>
      <c r="F45" s="434"/>
      <c r="G45" s="431"/>
      <c r="H45" s="431"/>
      <c r="I45" s="431">
        <v>1</v>
      </c>
      <c r="J45" s="434">
        <v>6</v>
      </c>
      <c r="K45" s="436">
        <v>4</v>
      </c>
      <c r="L45" s="433">
        <v>180</v>
      </c>
      <c r="M45" s="434">
        <v>60</v>
      </c>
      <c r="N45" s="434">
        <v>18</v>
      </c>
      <c r="O45" s="434">
        <v>8</v>
      </c>
      <c r="P45" s="434">
        <v>6</v>
      </c>
      <c r="Q45" s="434">
        <v>4</v>
      </c>
      <c r="R45" s="435">
        <v>162</v>
      </c>
      <c r="S45" s="416">
        <v>4</v>
      </c>
      <c r="T45" s="434"/>
      <c r="U45" s="434"/>
      <c r="V45" s="440"/>
      <c r="W45" s="435"/>
    </row>
    <row r="46" spans="1:23" ht="25.5" customHeight="1" x14ac:dyDescent="0.25">
      <c r="A46" s="428">
        <v>20</v>
      </c>
      <c r="B46" s="542" t="s">
        <v>11</v>
      </c>
      <c r="C46" s="543" t="s">
        <v>8</v>
      </c>
      <c r="D46" s="541" t="s">
        <v>96</v>
      </c>
      <c r="E46" s="416">
        <v>1</v>
      </c>
      <c r="F46" s="434"/>
      <c r="G46" s="431"/>
      <c r="H46" s="431"/>
      <c r="I46" s="431">
        <v>1</v>
      </c>
      <c r="J46" s="434">
        <v>6</v>
      </c>
      <c r="K46" s="436">
        <v>4</v>
      </c>
      <c r="L46" s="433">
        <v>180</v>
      </c>
      <c r="M46" s="434">
        <v>60</v>
      </c>
      <c r="N46" s="434">
        <v>18</v>
      </c>
      <c r="O46" s="434">
        <v>8</v>
      </c>
      <c r="P46" s="434">
        <v>6</v>
      </c>
      <c r="Q46" s="434">
        <v>4</v>
      </c>
      <c r="R46" s="435">
        <v>162</v>
      </c>
      <c r="S46" s="416">
        <v>4</v>
      </c>
      <c r="T46" s="434"/>
      <c r="U46" s="440"/>
      <c r="V46" s="434"/>
      <c r="W46" s="435"/>
    </row>
    <row r="47" spans="1:23" ht="25.5" customHeight="1" thickBot="1" x14ac:dyDescent="0.3">
      <c r="A47" s="445"/>
      <c r="B47" s="550"/>
      <c r="C47" s="551"/>
      <c r="D47" s="552" t="s">
        <v>97</v>
      </c>
      <c r="E47" s="447"/>
      <c r="F47" s="446"/>
      <c r="G47" s="448"/>
      <c r="H47" s="448"/>
      <c r="I47" s="448"/>
      <c r="J47" s="254">
        <f>SUM(J32:J46,J27:J30)</f>
        <v>82</v>
      </c>
      <c r="K47" s="256">
        <f>SUM(K32:K46,K27:K30)</f>
        <v>51</v>
      </c>
      <c r="L47" s="255">
        <f t="shared" ref="L47:U47" si="0">SUM(L27:L46)</f>
        <v>2295</v>
      </c>
      <c r="M47" s="254">
        <f t="shared" si="0"/>
        <v>765</v>
      </c>
      <c r="N47" s="254">
        <f t="shared" si="0"/>
        <v>256</v>
      </c>
      <c r="O47" s="254">
        <f t="shared" si="0"/>
        <v>118</v>
      </c>
      <c r="P47" s="254">
        <f t="shared" si="0"/>
        <v>84</v>
      </c>
      <c r="Q47" s="254">
        <f t="shared" si="0"/>
        <v>54</v>
      </c>
      <c r="R47" s="253">
        <f t="shared" si="0"/>
        <v>2039</v>
      </c>
      <c r="S47" s="252">
        <f t="shared" si="0"/>
        <v>23</v>
      </c>
      <c r="T47" s="251">
        <f t="shared" si="0"/>
        <v>12</v>
      </c>
      <c r="U47" s="251">
        <f t="shared" si="0"/>
        <v>16</v>
      </c>
      <c r="V47" s="251">
        <f>SUM(V26:V46)</f>
        <v>0</v>
      </c>
      <c r="W47" s="449"/>
    </row>
    <row r="48" spans="1:23" ht="25.5" customHeight="1" thickTop="1" thickBot="1" x14ac:dyDescent="0.3">
      <c r="A48" s="712" t="s">
        <v>222</v>
      </c>
      <c r="B48" s="713"/>
      <c r="C48" s="713"/>
      <c r="D48" s="713"/>
      <c r="E48" s="713"/>
      <c r="F48" s="713"/>
      <c r="G48" s="713"/>
      <c r="H48" s="713"/>
      <c r="I48" s="713"/>
      <c r="J48" s="713"/>
      <c r="K48" s="713"/>
      <c r="L48" s="713"/>
      <c r="M48" s="713"/>
      <c r="N48" s="713"/>
      <c r="O48" s="713"/>
      <c r="P48" s="713"/>
      <c r="Q48" s="713"/>
      <c r="R48" s="713"/>
      <c r="S48" s="713"/>
      <c r="T48" s="713"/>
      <c r="U48" s="713"/>
      <c r="V48" s="713"/>
      <c r="W48" s="714"/>
    </row>
    <row r="49" spans="1:23" ht="25.5" customHeight="1" thickTop="1" x14ac:dyDescent="0.25">
      <c r="A49" s="421"/>
      <c r="B49" s="627" t="s">
        <v>223</v>
      </c>
      <c r="C49" s="628"/>
      <c r="D49" s="710" t="s">
        <v>244</v>
      </c>
      <c r="E49" s="710"/>
      <c r="F49" s="710"/>
      <c r="G49" s="710"/>
      <c r="H49" s="710"/>
      <c r="I49" s="710"/>
      <c r="J49" s="710"/>
      <c r="K49" s="711"/>
      <c r="L49" s="422"/>
      <c r="M49" s="423"/>
      <c r="N49" s="423"/>
      <c r="O49" s="423"/>
      <c r="P49" s="423"/>
      <c r="Q49" s="423"/>
      <c r="R49" s="424"/>
      <c r="S49" s="425"/>
      <c r="T49" s="426"/>
      <c r="U49" s="426"/>
      <c r="V49" s="426"/>
      <c r="W49" s="427"/>
    </row>
    <row r="50" spans="1:23" ht="25.5" customHeight="1" x14ac:dyDescent="0.25">
      <c r="A50" s="428">
        <v>1</v>
      </c>
      <c r="B50" s="542" t="s">
        <v>98</v>
      </c>
      <c r="C50" s="543" t="s">
        <v>99</v>
      </c>
      <c r="D50" s="541" t="s">
        <v>100</v>
      </c>
      <c r="E50" s="513">
        <v>3</v>
      </c>
      <c r="F50" s="507"/>
      <c r="G50" s="507"/>
      <c r="H50" s="507"/>
      <c r="I50" s="507">
        <v>3</v>
      </c>
      <c r="J50" s="507">
        <v>5</v>
      </c>
      <c r="K50" s="514">
        <v>3</v>
      </c>
      <c r="L50" s="509">
        <v>135</v>
      </c>
      <c r="M50" s="506">
        <v>45</v>
      </c>
      <c r="N50" s="506">
        <v>16</v>
      </c>
      <c r="O50" s="506">
        <v>10</v>
      </c>
      <c r="P50" s="506">
        <v>6</v>
      </c>
      <c r="Q50" s="506"/>
      <c r="R50" s="510">
        <v>119</v>
      </c>
      <c r="S50" s="505"/>
      <c r="T50" s="506"/>
      <c r="U50" s="506">
        <v>3</v>
      </c>
      <c r="V50" s="506"/>
      <c r="W50" s="435"/>
    </row>
    <row r="51" spans="1:23" ht="25.5" customHeight="1" x14ac:dyDescent="0.25">
      <c r="A51" s="428">
        <v>2</v>
      </c>
      <c r="B51" s="542" t="s">
        <v>101</v>
      </c>
      <c r="C51" s="543" t="s">
        <v>102</v>
      </c>
      <c r="D51" s="541" t="s">
        <v>103</v>
      </c>
      <c r="E51" s="513">
        <v>4</v>
      </c>
      <c r="F51" s="507"/>
      <c r="G51" s="507"/>
      <c r="H51" s="507"/>
      <c r="I51" s="507">
        <v>4</v>
      </c>
      <c r="J51" s="507">
        <v>3</v>
      </c>
      <c r="K51" s="514">
        <v>2</v>
      </c>
      <c r="L51" s="509">
        <v>90</v>
      </c>
      <c r="M51" s="506">
        <v>30</v>
      </c>
      <c r="N51" s="506">
        <v>10</v>
      </c>
      <c r="O51" s="506">
        <v>6</v>
      </c>
      <c r="P51" s="506">
        <v>4</v>
      </c>
      <c r="Q51" s="506"/>
      <c r="R51" s="510">
        <v>80</v>
      </c>
      <c r="S51" s="505"/>
      <c r="T51" s="506"/>
      <c r="U51" s="506"/>
      <c r="V51" s="506">
        <v>2</v>
      </c>
      <c r="W51" s="435"/>
    </row>
    <row r="52" spans="1:23" ht="25.5" customHeight="1" x14ac:dyDescent="0.25">
      <c r="A52" s="428"/>
      <c r="B52" s="602" t="s">
        <v>225</v>
      </c>
      <c r="C52" s="603"/>
      <c r="D52" s="706" t="s">
        <v>245</v>
      </c>
      <c r="E52" s="706"/>
      <c r="F52" s="706"/>
      <c r="G52" s="706"/>
      <c r="H52" s="706"/>
      <c r="I52" s="706"/>
      <c r="J52" s="706"/>
      <c r="K52" s="450"/>
      <c r="L52" s="428"/>
      <c r="M52" s="438"/>
      <c r="N52" s="438"/>
      <c r="O52" s="438"/>
      <c r="P52" s="438"/>
      <c r="Q52" s="438"/>
      <c r="R52" s="437"/>
      <c r="S52" s="439"/>
      <c r="T52" s="438"/>
      <c r="U52" s="438"/>
      <c r="V52" s="438"/>
      <c r="W52" s="437"/>
    </row>
    <row r="53" spans="1:23" ht="25.5" customHeight="1" x14ac:dyDescent="0.35">
      <c r="A53" s="428">
        <v>3</v>
      </c>
      <c r="B53" s="542" t="s">
        <v>104</v>
      </c>
      <c r="C53" s="543" t="s">
        <v>105</v>
      </c>
      <c r="D53" s="553" t="s">
        <v>106</v>
      </c>
      <c r="E53" s="416">
        <v>2</v>
      </c>
      <c r="F53" s="434"/>
      <c r="G53" s="431"/>
      <c r="H53" s="431"/>
      <c r="I53" s="431">
        <v>2</v>
      </c>
      <c r="J53" s="434">
        <v>5</v>
      </c>
      <c r="K53" s="436">
        <v>3</v>
      </c>
      <c r="L53" s="433">
        <v>135</v>
      </c>
      <c r="M53" s="434">
        <v>45</v>
      </c>
      <c r="N53" s="434">
        <v>16</v>
      </c>
      <c r="O53" s="434">
        <v>10</v>
      </c>
      <c r="P53" s="434"/>
      <c r="Q53" s="434">
        <v>6</v>
      </c>
      <c r="R53" s="435">
        <v>119</v>
      </c>
      <c r="S53" s="416"/>
      <c r="T53" s="434">
        <v>3</v>
      </c>
      <c r="U53" s="434"/>
      <c r="V53" s="434"/>
      <c r="W53" s="435"/>
    </row>
    <row r="54" spans="1:23" ht="25.5" customHeight="1" x14ac:dyDescent="0.35">
      <c r="A54" s="428">
        <v>4</v>
      </c>
      <c r="B54" s="542" t="s">
        <v>107</v>
      </c>
      <c r="C54" s="543" t="s">
        <v>108</v>
      </c>
      <c r="D54" s="553" t="s">
        <v>109</v>
      </c>
      <c r="E54" s="416">
        <v>4</v>
      </c>
      <c r="F54" s="434"/>
      <c r="G54" s="431">
        <v>4</v>
      </c>
      <c r="H54" s="431"/>
      <c r="I54" s="431"/>
      <c r="J54" s="434">
        <v>5</v>
      </c>
      <c r="K54" s="436">
        <v>3</v>
      </c>
      <c r="L54" s="433">
        <v>135</v>
      </c>
      <c r="M54" s="434">
        <v>45</v>
      </c>
      <c r="N54" s="434">
        <v>16</v>
      </c>
      <c r="O54" s="434">
        <v>10</v>
      </c>
      <c r="P54" s="434">
        <v>6</v>
      </c>
      <c r="Q54" s="434"/>
      <c r="R54" s="435">
        <v>119</v>
      </c>
      <c r="S54" s="416"/>
      <c r="T54" s="434"/>
      <c r="U54" s="434"/>
      <c r="V54" s="434">
        <v>3</v>
      </c>
      <c r="W54" s="435"/>
    </row>
    <row r="55" spans="1:23" ht="25.5" customHeight="1" x14ac:dyDescent="0.25">
      <c r="A55" s="428">
        <v>5</v>
      </c>
      <c r="B55" s="542" t="s">
        <v>110</v>
      </c>
      <c r="C55" s="538" t="s">
        <v>111</v>
      </c>
      <c r="D55" s="541" t="s">
        <v>112</v>
      </c>
      <c r="E55" s="416">
        <v>4</v>
      </c>
      <c r="F55" s="434"/>
      <c r="G55" s="431"/>
      <c r="H55" s="431"/>
      <c r="I55" s="431">
        <v>4</v>
      </c>
      <c r="J55" s="434">
        <v>5</v>
      </c>
      <c r="K55" s="436">
        <v>3</v>
      </c>
      <c r="L55" s="433">
        <v>135</v>
      </c>
      <c r="M55" s="434">
        <v>45</v>
      </c>
      <c r="N55" s="434">
        <v>16</v>
      </c>
      <c r="O55" s="434">
        <v>10</v>
      </c>
      <c r="P55" s="434">
        <v>6</v>
      </c>
      <c r="Q55" s="434"/>
      <c r="R55" s="435">
        <v>119</v>
      </c>
      <c r="S55" s="416"/>
      <c r="T55" s="434"/>
      <c r="U55" s="434"/>
      <c r="V55" s="434">
        <v>3</v>
      </c>
      <c r="W55" s="435"/>
    </row>
    <row r="56" spans="1:23" ht="25.5" customHeight="1" x14ac:dyDescent="0.25">
      <c r="A56" s="428"/>
      <c r="B56" s="542" t="s">
        <v>113</v>
      </c>
      <c r="C56" s="538"/>
      <c r="D56" s="541" t="s">
        <v>114</v>
      </c>
      <c r="E56" s="416"/>
      <c r="F56" s="434"/>
      <c r="G56" s="431"/>
      <c r="H56" s="431"/>
      <c r="I56" s="431"/>
      <c r="J56" s="434"/>
      <c r="K56" s="436"/>
      <c r="L56" s="433"/>
      <c r="M56" s="434"/>
      <c r="N56" s="434"/>
      <c r="O56" s="434"/>
      <c r="P56" s="434"/>
      <c r="Q56" s="434"/>
      <c r="R56" s="435"/>
      <c r="S56" s="416"/>
      <c r="T56" s="434"/>
      <c r="U56" s="434"/>
      <c r="V56" s="434"/>
      <c r="W56" s="435"/>
    </row>
    <row r="57" spans="1:23" ht="25.5" customHeight="1" x14ac:dyDescent="0.25">
      <c r="A57" s="428">
        <v>6</v>
      </c>
      <c r="B57" s="554"/>
      <c r="C57" s="538" t="s">
        <v>115</v>
      </c>
      <c r="D57" s="547" t="s">
        <v>116</v>
      </c>
      <c r="E57" s="416">
        <v>2</v>
      </c>
      <c r="F57" s="434"/>
      <c r="G57" s="431"/>
      <c r="H57" s="431"/>
      <c r="I57" s="431">
        <v>2</v>
      </c>
      <c r="J57" s="434">
        <v>5</v>
      </c>
      <c r="K57" s="436">
        <v>3</v>
      </c>
      <c r="L57" s="433">
        <v>135</v>
      </c>
      <c r="M57" s="434">
        <v>45</v>
      </c>
      <c r="N57" s="434">
        <v>16</v>
      </c>
      <c r="O57" s="434">
        <v>6</v>
      </c>
      <c r="P57" s="434">
        <v>6</v>
      </c>
      <c r="Q57" s="434">
        <v>4</v>
      </c>
      <c r="R57" s="435">
        <v>119</v>
      </c>
      <c r="S57" s="416"/>
      <c r="T57" s="434">
        <v>3</v>
      </c>
      <c r="U57" s="434"/>
      <c r="V57" s="434"/>
      <c r="W57" s="435"/>
    </row>
    <row r="58" spans="1:23" ht="25.5" customHeight="1" x14ac:dyDescent="0.25">
      <c r="A58" s="428">
        <v>7</v>
      </c>
      <c r="B58" s="554"/>
      <c r="C58" s="538" t="s">
        <v>117</v>
      </c>
      <c r="D58" s="547" t="s">
        <v>118</v>
      </c>
      <c r="E58" s="444"/>
      <c r="F58" s="434"/>
      <c r="G58" s="431"/>
      <c r="H58" s="434">
        <v>2</v>
      </c>
      <c r="I58" s="431">
        <v>2</v>
      </c>
      <c r="J58" s="434">
        <v>5</v>
      </c>
      <c r="K58" s="436">
        <v>3</v>
      </c>
      <c r="L58" s="433">
        <v>135</v>
      </c>
      <c r="M58" s="434">
        <v>45</v>
      </c>
      <c r="N58" s="434">
        <v>16</v>
      </c>
      <c r="O58" s="434">
        <v>6</v>
      </c>
      <c r="P58" s="434">
        <v>6</v>
      </c>
      <c r="Q58" s="434">
        <v>4</v>
      </c>
      <c r="R58" s="435">
        <v>119</v>
      </c>
      <c r="S58" s="416"/>
      <c r="T58" s="434">
        <v>3</v>
      </c>
      <c r="U58" s="440"/>
      <c r="V58" s="434"/>
      <c r="W58" s="435"/>
    </row>
    <row r="59" spans="1:23" ht="46.5" x14ac:dyDescent="0.25">
      <c r="A59" s="451"/>
      <c r="B59" s="554" t="s">
        <v>119</v>
      </c>
      <c r="C59" s="538"/>
      <c r="D59" s="555" t="s">
        <v>120</v>
      </c>
      <c r="E59" s="444"/>
      <c r="F59" s="440"/>
      <c r="G59" s="452"/>
      <c r="H59" s="452"/>
      <c r="I59" s="452"/>
      <c r="J59" s="440"/>
      <c r="K59" s="453"/>
      <c r="L59" s="454"/>
      <c r="M59" s="440"/>
      <c r="N59" s="440"/>
      <c r="O59" s="440"/>
      <c r="P59" s="440"/>
      <c r="Q59" s="440"/>
      <c r="R59" s="443"/>
      <c r="S59" s="444"/>
      <c r="T59" s="440"/>
      <c r="U59" s="440"/>
      <c r="V59" s="440"/>
      <c r="W59" s="443"/>
    </row>
    <row r="60" spans="1:23" ht="24.75" customHeight="1" x14ac:dyDescent="0.25">
      <c r="A60" s="428">
        <v>8</v>
      </c>
      <c r="B60" s="554"/>
      <c r="C60" s="538" t="s">
        <v>121</v>
      </c>
      <c r="D60" s="547" t="s">
        <v>122</v>
      </c>
      <c r="E60" s="505"/>
      <c r="F60" s="506"/>
      <c r="G60" s="507">
        <v>4</v>
      </c>
      <c r="H60" s="507"/>
      <c r="I60" s="507"/>
      <c r="J60" s="506">
        <v>5</v>
      </c>
      <c r="K60" s="508">
        <v>3</v>
      </c>
      <c r="L60" s="509">
        <v>135</v>
      </c>
      <c r="M60" s="506">
        <v>45</v>
      </c>
      <c r="N60" s="506">
        <v>16</v>
      </c>
      <c r="O60" s="506">
        <v>10</v>
      </c>
      <c r="P60" s="506">
        <v>6</v>
      </c>
      <c r="Q60" s="506"/>
      <c r="R60" s="510">
        <v>119</v>
      </c>
      <c r="S60" s="505"/>
      <c r="T60" s="506"/>
      <c r="U60" s="506"/>
      <c r="V60" s="506">
        <v>3</v>
      </c>
      <c r="W60" s="435"/>
    </row>
    <row r="61" spans="1:23" ht="24.75" customHeight="1" x14ac:dyDescent="0.25">
      <c r="A61" s="428">
        <v>9</v>
      </c>
      <c r="B61" s="554"/>
      <c r="C61" s="556" t="s">
        <v>123</v>
      </c>
      <c r="D61" s="547" t="s">
        <v>124</v>
      </c>
      <c r="E61" s="505">
        <v>4</v>
      </c>
      <c r="F61" s="506"/>
      <c r="G61" s="507"/>
      <c r="H61" s="507"/>
      <c r="I61" s="507">
        <v>4</v>
      </c>
      <c r="J61" s="506">
        <v>5</v>
      </c>
      <c r="K61" s="508">
        <v>3</v>
      </c>
      <c r="L61" s="509">
        <v>135</v>
      </c>
      <c r="M61" s="506">
        <v>45</v>
      </c>
      <c r="N61" s="506">
        <v>16</v>
      </c>
      <c r="O61" s="506">
        <v>10</v>
      </c>
      <c r="P61" s="506">
        <v>6</v>
      </c>
      <c r="Q61" s="506"/>
      <c r="R61" s="510">
        <v>119</v>
      </c>
      <c r="S61" s="505"/>
      <c r="T61" s="506"/>
      <c r="U61" s="506"/>
      <c r="V61" s="506">
        <v>3</v>
      </c>
      <c r="W61" s="435"/>
    </row>
    <row r="62" spans="1:23" ht="46.5" x14ac:dyDescent="0.25">
      <c r="A62" s="428"/>
      <c r="B62" s="554" t="s">
        <v>125</v>
      </c>
      <c r="C62" s="538"/>
      <c r="D62" s="545" t="s">
        <v>126</v>
      </c>
      <c r="E62" s="416"/>
      <c r="F62" s="434"/>
      <c r="G62" s="431"/>
      <c r="H62" s="431"/>
      <c r="I62" s="431"/>
      <c r="J62" s="434"/>
      <c r="K62" s="436"/>
      <c r="L62" s="433"/>
      <c r="M62" s="434"/>
      <c r="N62" s="434"/>
      <c r="O62" s="434"/>
      <c r="P62" s="434"/>
      <c r="Q62" s="434"/>
      <c r="R62" s="435"/>
      <c r="S62" s="416"/>
      <c r="T62" s="434"/>
      <c r="U62" s="434"/>
      <c r="V62" s="434"/>
      <c r="W62" s="435"/>
    </row>
    <row r="63" spans="1:23" ht="24.75" customHeight="1" x14ac:dyDescent="0.25">
      <c r="A63" s="428">
        <v>10</v>
      </c>
      <c r="B63" s="554"/>
      <c r="C63" s="538" t="s">
        <v>127</v>
      </c>
      <c r="D63" s="547" t="s">
        <v>128</v>
      </c>
      <c r="E63" s="416"/>
      <c r="F63" s="434">
        <v>4</v>
      </c>
      <c r="G63" s="431"/>
      <c r="H63" s="431"/>
      <c r="I63" s="431"/>
      <c r="J63" s="434">
        <v>5</v>
      </c>
      <c r="K63" s="436">
        <v>3</v>
      </c>
      <c r="L63" s="433">
        <v>135</v>
      </c>
      <c r="M63" s="434">
        <v>45</v>
      </c>
      <c r="N63" s="434">
        <v>16</v>
      </c>
      <c r="O63" s="434">
        <v>10</v>
      </c>
      <c r="P63" s="434">
        <v>6</v>
      </c>
      <c r="Q63" s="434"/>
      <c r="R63" s="435">
        <v>119</v>
      </c>
      <c r="S63" s="416"/>
      <c r="T63" s="434"/>
      <c r="U63" s="434"/>
      <c r="V63" s="434">
        <v>3</v>
      </c>
      <c r="W63" s="435"/>
    </row>
    <row r="64" spans="1:23" ht="46.5" x14ac:dyDescent="0.25">
      <c r="A64" s="428">
        <v>11</v>
      </c>
      <c r="B64" s="542"/>
      <c r="C64" s="543" t="s">
        <v>129</v>
      </c>
      <c r="D64" s="547" t="s">
        <v>130</v>
      </c>
      <c r="E64" s="416">
        <v>4</v>
      </c>
      <c r="F64" s="434"/>
      <c r="G64" s="431"/>
      <c r="H64" s="431"/>
      <c r="I64" s="431">
        <v>4</v>
      </c>
      <c r="J64" s="434">
        <v>5</v>
      </c>
      <c r="K64" s="436">
        <v>3</v>
      </c>
      <c r="L64" s="433">
        <v>135</v>
      </c>
      <c r="M64" s="434">
        <v>45</v>
      </c>
      <c r="N64" s="434">
        <v>16</v>
      </c>
      <c r="O64" s="434">
        <v>10</v>
      </c>
      <c r="P64" s="434">
        <v>6</v>
      </c>
      <c r="Q64" s="434"/>
      <c r="R64" s="435">
        <v>119</v>
      </c>
      <c r="S64" s="416"/>
      <c r="T64" s="434"/>
      <c r="U64" s="434"/>
      <c r="V64" s="434">
        <v>3</v>
      </c>
      <c r="W64" s="435"/>
    </row>
    <row r="65" spans="1:23" ht="24" thickBot="1" x14ac:dyDescent="0.3">
      <c r="A65" s="445"/>
      <c r="B65" s="557"/>
      <c r="C65" s="558"/>
      <c r="D65" s="559" t="s">
        <v>131</v>
      </c>
      <c r="E65" s="447"/>
      <c r="F65" s="446"/>
      <c r="G65" s="448"/>
      <c r="H65" s="448"/>
      <c r="I65" s="448"/>
      <c r="J65" s="316">
        <f>SUM(J53:J64,J50:J51)</f>
        <v>53</v>
      </c>
      <c r="K65" s="318">
        <f t="shared" ref="K65:R65" si="1">SUM(K50:K64)</f>
        <v>32</v>
      </c>
      <c r="L65" s="317">
        <f t="shared" si="1"/>
        <v>1440</v>
      </c>
      <c r="M65" s="316">
        <f t="shared" si="1"/>
        <v>480</v>
      </c>
      <c r="N65" s="316">
        <f t="shared" si="1"/>
        <v>170</v>
      </c>
      <c r="O65" s="316">
        <f t="shared" si="1"/>
        <v>98</v>
      </c>
      <c r="P65" s="316">
        <f t="shared" si="1"/>
        <v>58</v>
      </c>
      <c r="Q65" s="316">
        <f t="shared" si="1"/>
        <v>14</v>
      </c>
      <c r="R65" s="315">
        <f t="shared" si="1"/>
        <v>1270</v>
      </c>
      <c r="S65" s="455"/>
      <c r="T65" s="456">
        <f>SUM(T50:T64)</f>
        <v>9</v>
      </c>
      <c r="U65" s="456">
        <f>SUM(U50:U64)</f>
        <v>3</v>
      </c>
      <c r="V65" s="456">
        <f>SUM(V50:V64)</f>
        <v>20</v>
      </c>
      <c r="W65" s="457"/>
    </row>
    <row r="66" spans="1:23" ht="24.75" customHeight="1" thickTop="1" thickBot="1" x14ac:dyDescent="0.3">
      <c r="A66" s="606" t="s">
        <v>132</v>
      </c>
      <c r="B66" s="607"/>
      <c r="C66" s="607"/>
      <c r="D66" s="608"/>
      <c r="E66" s="417"/>
      <c r="F66" s="418"/>
      <c r="G66" s="419"/>
      <c r="H66" s="419"/>
      <c r="I66" s="419"/>
      <c r="J66" s="458">
        <f>SUM(J65,J47)</f>
        <v>135</v>
      </c>
      <c r="K66" s="459">
        <f>SUM(K65,K47)</f>
        <v>83</v>
      </c>
      <c r="L66" s="460">
        <f>SUM(L65,L47)</f>
        <v>3735</v>
      </c>
      <c r="M66" s="458">
        <f>SUM(M65,M47)</f>
        <v>1245</v>
      </c>
      <c r="N66" s="458">
        <f>SUM(N65,N47)</f>
        <v>426</v>
      </c>
      <c r="O66" s="458">
        <f>O65+O47</f>
        <v>216</v>
      </c>
      <c r="P66" s="458">
        <f>P65+P47</f>
        <v>142</v>
      </c>
      <c r="Q66" s="458">
        <f>Q65+Q47</f>
        <v>68</v>
      </c>
      <c r="R66" s="461">
        <f>R65+R47</f>
        <v>3309</v>
      </c>
      <c r="S66" s="462">
        <f>SUM(S65,S47)</f>
        <v>23</v>
      </c>
      <c r="T66" s="463">
        <f>SUM(T65,T47)</f>
        <v>21</v>
      </c>
      <c r="U66" s="463">
        <f>SUM(U65,U47)</f>
        <v>19</v>
      </c>
      <c r="V66" s="458">
        <f>SUM(V65,V47)</f>
        <v>20</v>
      </c>
      <c r="W66" s="461"/>
    </row>
    <row r="67" spans="1:23" ht="26.25" thickTop="1" x14ac:dyDescent="0.25">
      <c r="A67" s="697"/>
      <c r="B67" s="698"/>
      <c r="C67" s="698"/>
      <c r="D67" s="698"/>
      <c r="E67" s="698"/>
      <c r="F67" s="698"/>
      <c r="G67" s="698"/>
      <c r="H67" s="698"/>
      <c r="I67" s="698"/>
      <c r="J67" s="698"/>
      <c r="K67" s="699"/>
      <c r="L67" s="618" t="s">
        <v>133</v>
      </c>
      <c r="M67" s="619"/>
      <c r="N67" s="619"/>
      <c r="O67" s="619"/>
      <c r="P67" s="619"/>
      <c r="Q67" s="619"/>
      <c r="R67" s="620"/>
      <c r="S67" s="464"/>
      <c r="T67" s="465"/>
      <c r="U67" s="465"/>
      <c r="V67" s="466">
        <v>1</v>
      </c>
      <c r="W67" s="467"/>
    </row>
    <row r="68" spans="1:23" ht="25.5" customHeight="1" x14ac:dyDescent="0.25">
      <c r="A68" s="700"/>
      <c r="B68" s="701"/>
      <c r="C68" s="701"/>
      <c r="D68" s="701"/>
      <c r="E68" s="701"/>
      <c r="F68" s="701"/>
      <c r="G68" s="701"/>
      <c r="H68" s="701"/>
      <c r="I68" s="701"/>
      <c r="J68" s="701"/>
      <c r="K68" s="702"/>
      <c r="L68" s="621" t="s">
        <v>134</v>
      </c>
      <c r="M68" s="622"/>
      <c r="N68" s="622"/>
      <c r="O68" s="622"/>
      <c r="P68" s="622"/>
      <c r="Q68" s="622"/>
      <c r="R68" s="623"/>
      <c r="S68" s="429"/>
      <c r="T68" s="431">
        <v>1</v>
      </c>
      <c r="U68" s="431">
        <v>2</v>
      </c>
      <c r="V68" s="434">
        <v>2</v>
      </c>
      <c r="W68" s="435"/>
    </row>
    <row r="69" spans="1:23" ht="49.5" customHeight="1" x14ac:dyDescent="0.25">
      <c r="A69" s="700"/>
      <c r="B69" s="701"/>
      <c r="C69" s="701"/>
      <c r="D69" s="701"/>
      <c r="E69" s="701"/>
      <c r="F69" s="701"/>
      <c r="G69" s="701"/>
      <c r="H69" s="701"/>
      <c r="I69" s="701"/>
      <c r="J69" s="701"/>
      <c r="K69" s="702"/>
      <c r="L69" s="624" t="s">
        <v>135</v>
      </c>
      <c r="M69" s="625"/>
      <c r="N69" s="625"/>
      <c r="O69" s="625"/>
      <c r="P69" s="625"/>
      <c r="Q69" s="625"/>
      <c r="R69" s="626"/>
      <c r="S69" s="429">
        <v>1</v>
      </c>
      <c r="T69" s="431">
        <v>2</v>
      </c>
      <c r="U69" s="431"/>
      <c r="V69" s="434"/>
      <c r="W69" s="435"/>
    </row>
    <row r="70" spans="1:23" ht="26.25" thickBot="1" x14ac:dyDescent="0.3">
      <c r="A70" s="703"/>
      <c r="B70" s="704"/>
      <c r="C70" s="704"/>
      <c r="D70" s="704"/>
      <c r="E70" s="704"/>
      <c r="F70" s="704"/>
      <c r="G70" s="704"/>
      <c r="H70" s="704"/>
      <c r="I70" s="704"/>
      <c r="J70" s="704"/>
      <c r="K70" s="705"/>
      <c r="L70" s="599" t="s">
        <v>136</v>
      </c>
      <c r="M70" s="600"/>
      <c r="N70" s="600"/>
      <c r="O70" s="600"/>
      <c r="P70" s="600"/>
      <c r="Q70" s="600"/>
      <c r="R70" s="601"/>
      <c r="S70" s="468">
        <v>5</v>
      </c>
      <c r="T70" s="469">
        <v>5</v>
      </c>
      <c r="U70" s="469">
        <v>5</v>
      </c>
      <c r="V70" s="470">
        <v>5</v>
      </c>
      <c r="W70" s="471"/>
    </row>
    <row r="71" spans="1:23" ht="24.75" thickTop="1" thickBot="1" x14ac:dyDescent="0.4">
      <c r="A71" s="689" t="s">
        <v>246</v>
      </c>
      <c r="B71" s="690"/>
      <c r="C71" s="690"/>
      <c r="D71" s="690"/>
      <c r="E71" s="690"/>
      <c r="F71" s="690"/>
      <c r="G71" s="690"/>
      <c r="H71" s="690"/>
      <c r="I71" s="690"/>
      <c r="J71" s="690"/>
      <c r="K71" s="690"/>
      <c r="L71" s="690"/>
      <c r="M71" s="690"/>
      <c r="N71" s="690"/>
      <c r="O71" s="690"/>
      <c r="P71" s="690"/>
      <c r="Q71" s="690"/>
      <c r="R71" s="690"/>
      <c r="S71" s="690"/>
      <c r="T71" s="690"/>
      <c r="U71" s="690"/>
      <c r="V71" s="690"/>
      <c r="W71" s="691"/>
    </row>
    <row r="72" spans="1:23" ht="24" thickTop="1" x14ac:dyDescent="0.35">
      <c r="A72" s="472"/>
      <c r="B72" s="595" t="s">
        <v>228</v>
      </c>
      <c r="C72" s="596"/>
      <c r="D72" s="692" t="s">
        <v>247</v>
      </c>
      <c r="E72" s="692"/>
      <c r="F72" s="692"/>
      <c r="G72" s="692"/>
      <c r="H72" s="692"/>
      <c r="I72" s="692"/>
      <c r="J72" s="692"/>
      <c r="K72" s="693"/>
      <c r="L72" s="473"/>
      <c r="M72" s="474"/>
      <c r="N72" s="474"/>
      <c r="O72" s="474"/>
      <c r="P72" s="474"/>
      <c r="Q72" s="474"/>
      <c r="R72" s="475"/>
      <c r="S72" s="476"/>
      <c r="T72" s="477"/>
      <c r="U72" s="477"/>
      <c r="V72" s="477"/>
      <c r="W72" s="478"/>
    </row>
    <row r="73" spans="1:23" ht="27" customHeight="1" x14ac:dyDescent="0.35">
      <c r="A73" s="428">
        <v>1</v>
      </c>
      <c r="B73" s="544" t="s">
        <v>137</v>
      </c>
      <c r="C73" s="560" t="s">
        <v>138</v>
      </c>
      <c r="D73" s="541" t="s">
        <v>139</v>
      </c>
      <c r="E73" s="416">
        <v>2</v>
      </c>
      <c r="F73" s="479"/>
      <c r="G73" s="479"/>
      <c r="H73" s="479"/>
      <c r="I73" s="479"/>
      <c r="J73" s="479">
        <v>6</v>
      </c>
      <c r="K73" s="480">
        <v>2</v>
      </c>
      <c r="L73" s="481">
        <v>150</v>
      </c>
      <c r="M73" s="479"/>
      <c r="N73" s="479"/>
      <c r="O73" s="479"/>
      <c r="P73" s="479"/>
      <c r="Q73" s="479"/>
      <c r="R73" s="482"/>
      <c r="S73" s="483"/>
      <c r="T73" s="434">
        <v>2</v>
      </c>
      <c r="U73" s="479"/>
      <c r="V73" s="479"/>
      <c r="W73" s="482"/>
    </row>
    <row r="74" spans="1:23" ht="27" customHeight="1" x14ac:dyDescent="0.35">
      <c r="A74" s="428">
        <v>2</v>
      </c>
      <c r="B74" s="544" t="s">
        <v>12</v>
      </c>
      <c r="C74" s="560" t="s">
        <v>9</v>
      </c>
      <c r="D74" s="541" t="s">
        <v>140</v>
      </c>
      <c r="E74" s="416">
        <v>5</v>
      </c>
      <c r="F74" s="479"/>
      <c r="G74" s="479"/>
      <c r="H74" s="479"/>
      <c r="I74" s="479"/>
      <c r="J74" s="479">
        <v>6</v>
      </c>
      <c r="K74" s="480">
        <v>2</v>
      </c>
      <c r="L74" s="481">
        <v>225</v>
      </c>
      <c r="M74" s="479"/>
      <c r="N74" s="479"/>
      <c r="O74" s="479"/>
      <c r="P74" s="479"/>
      <c r="Q74" s="479"/>
      <c r="R74" s="482"/>
      <c r="S74" s="483"/>
      <c r="T74" s="479"/>
      <c r="U74" s="479"/>
      <c r="V74" s="479"/>
      <c r="W74" s="435">
        <v>2</v>
      </c>
    </row>
    <row r="75" spans="1:23" s="57" customFormat="1" ht="24" thickBot="1" x14ac:dyDescent="0.3">
      <c r="A75" s="397"/>
      <c r="B75" s="151"/>
      <c r="C75" s="398"/>
      <c r="D75" s="576" t="s">
        <v>141</v>
      </c>
      <c r="E75" s="576"/>
      <c r="F75" s="577"/>
      <c r="G75" s="147"/>
      <c r="H75" s="147"/>
      <c r="I75" s="147"/>
      <c r="J75" s="147">
        <v>12</v>
      </c>
      <c r="K75" s="370">
        <v>4</v>
      </c>
      <c r="L75" s="149">
        <v>375</v>
      </c>
      <c r="M75" s="147"/>
      <c r="N75" s="147"/>
      <c r="O75" s="147"/>
      <c r="P75" s="147"/>
      <c r="Q75" s="147"/>
      <c r="R75" s="146"/>
      <c r="S75" s="399"/>
      <c r="T75" s="147"/>
      <c r="U75" s="147"/>
      <c r="V75" s="147"/>
      <c r="W75" s="147"/>
    </row>
    <row r="76" spans="1:23" ht="24.75" thickTop="1" thickBot="1" x14ac:dyDescent="0.3">
      <c r="A76" s="694" t="s">
        <v>230</v>
      </c>
      <c r="B76" s="695"/>
      <c r="C76" s="695"/>
      <c r="D76" s="695"/>
      <c r="E76" s="695"/>
      <c r="F76" s="695"/>
      <c r="G76" s="695"/>
      <c r="H76" s="695"/>
      <c r="I76" s="695"/>
      <c r="J76" s="695"/>
      <c r="K76" s="695"/>
      <c r="L76" s="695"/>
      <c r="M76" s="695"/>
      <c r="N76" s="695"/>
      <c r="O76" s="695"/>
      <c r="P76" s="695"/>
      <c r="Q76" s="695"/>
      <c r="R76" s="695"/>
      <c r="S76" s="695"/>
      <c r="T76" s="695"/>
      <c r="U76" s="695"/>
      <c r="V76" s="695"/>
      <c r="W76" s="696"/>
    </row>
    <row r="77" spans="1:23" ht="47.25" thickTop="1" x14ac:dyDescent="0.25">
      <c r="A77" s="340">
        <v>1</v>
      </c>
      <c r="B77" s="341" t="s">
        <v>142</v>
      </c>
      <c r="C77" s="561" t="s">
        <v>143</v>
      </c>
      <c r="D77" s="562" t="s">
        <v>144</v>
      </c>
      <c r="E77" s="425">
        <v>5</v>
      </c>
      <c r="F77" s="484"/>
      <c r="G77" s="484"/>
      <c r="H77" s="484"/>
      <c r="I77" s="484"/>
      <c r="J77" s="466">
        <v>8</v>
      </c>
      <c r="K77" s="485">
        <v>2</v>
      </c>
      <c r="L77" s="486">
        <v>210</v>
      </c>
      <c r="M77" s="487"/>
      <c r="N77" s="487"/>
      <c r="O77" s="487"/>
      <c r="P77" s="487"/>
      <c r="Q77" s="487"/>
      <c r="R77" s="488"/>
      <c r="S77" s="489"/>
      <c r="T77" s="484"/>
      <c r="U77" s="484"/>
      <c r="V77" s="484"/>
      <c r="W77" s="467">
        <v>2</v>
      </c>
    </row>
    <row r="78" spans="1:23" ht="26.25" x14ac:dyDescent="0.25">
      <c r="A78" s="338">
        <v>2</v>
      </c>
      <c r="B78" s="342" t="s">
        <v>145</v>
      </c>
      <c r="C78" s="563" t="s">
        <v>146</v>
      </c>
      <c r="D78" s="541" t="s">
        <v>147</v>
      </c>
      <c r="E78" s="439">
        <v>5</v>
      </c>
      <c r="F78" s="490"/>
      <c r="G78" s="490"/>
      <c r="H78" s="490"/>
      <c r="I78" s="490"/>
      <c r="J78" s="434">
        <v>4</v>
      </c>
      <c r="K78" s="436">
        <v>1</v>
      </c>
      <c r="L78" s="433">
        <v>105</v>
      </c>
      <c r="M78" s="490"/>
      <c r="N78" s="490"/>
      <c r="O78" s="490"/>
      <c r="P78" s="490"/>
      <c r="Q78" s="490"/>
      <c r="R78" s="491"/>
      <c r="S78" s="492"/>
      <c r="T78" s="490"/>
      <c r="U78" s="490"/>
      <c r="V78" s="490"/>
      <c r="W78" s="435">
        <v>1</v>
      </c>
    </row>
    <row r="79" spans="1:23" ht="24" thickBot="1" x14ac:dyDescent="0.3">
      <c r="A79" s="339"/>
      <c r="B79" s="343"/>
      <c r="C79" s="343"/>
      <c r="D79" s="564" t="s">
        <v>148</v>
      </c>
      <c r="E79" s="496"/>
      <c r="F79" s="494"/>
      <c r="G79" s="494"/>
      <c r="H79" s="494"/>
      <c r="I79" s="494"/>
      <c r="J79" s="494">
        <v>12</v>
      </c>
      <c r="K79" s="497">
        <v>3</v>
      </c>
      <c r="L79" s="493">
        <v>315</v>
      </c>
      <c r="M79" s="494"/>
      <c r="N79" s="494"/>
      <c r="O79" s="494"/>
      <c r="P79" s="494"/>
      <c r="Q79" s="494"/>
      <c r="R79" s="495"/>
      <c r="S79" s="496"/>
      <c r="T79" s="494"/>
      <c r="U79" s="494"/>
      <c r="V79" s="494"/>
      <c r="W79" s="495"/>
    </row>
    <row r="80" spans="1:23" ht="24.75" thickTop="1" thickBot="1" x14ac:dyDescent="0.3">
      <c r="A80" s="586" t="s">
        <v>149</v>
      </c>
      <c r="B80" s="587"/>
      <c r="C80" s="587"/>
      <c r="D80" s="588"/>
      <c r="E80" s="498"/>
      <c r="F80" s="498"/>
      <c r="G80" s="498"/>
      <c r="H80" s="498"/>
      <c r="I80" s="498"/>
      <c r="J80" s="499">
        <f>SUM(J75,J66,J79)</f>
        <v>159</v>
      </c>
      <c r="K80" s="500">
        <f>SUM(K79,K75,K66)</f>
        <v>90</v>
      </c>
      <c r="L80" s="501">
        <f>SUM(L79,L75,L66)</f>
        <v>4425</v>
      </c>
      <c r="M80" s="498"/>
      <c r="N80" s="498"/>
      <c r="O80" s="498"/>
      <c r="P80" s="498"/>
      <c r="Q80" s="498"/>
      <c r="R80" s="502"/>
      <c r="S80" s="503"/>
      <c r="T80" s="498"/>
      <c r="U80" s="498"/>
      <c r="V80" s="498"/>
      <c r="W80" s="502"/>
    </row>
    <row r="81" spans="1:25" s="62" customFormat="1" ht="24" thickTop="1" x14ac:dyDescent="0.2"/>
    <row r="82" spans="1:25" s="62" customFormat="1" ht="23.25" x14ac:dyDescent="0.2"/>
    <row r="83" spans="1:25" s="62" customFormat="1" ht="23.25" x14ac:dyDescent="0.2">
      <c r="A83" s="523" t="s">
        <v>150</v>
      </c>
      <c r="B83" s="523"/>
      <c r="C83" s="523"/>
      <c r="D83" s="523"/>
      <c r="E83" s="523"/>
      <c r="F83" s="523"/>
      <c r="G83" s="523"/>
      <c r="H83" s="523"/>
      <c r="I83" s="523"/>
      <c r="J83" s="523"/>
      <c r="K83" s="523"/>
      <c r="L83" s="523"/>
      <c r="M83" s="523"/>
      <c r="N83" s="523"/>
      <c r="O83" s="523"/>
      <c r="P83" s="523"/>
      <c r="Q83" s="523"/>
      <c r="R83" s="523"/>
      <c r="S83" s="523"/>
      <c r="T83" s="523"/>
      <c r="U83" s="523"/>
      <c r="V83" s="523"/>
      <c r="W83" s="523"/>
    </row>
    <row r="84" spans="1:25" s="62" customFormat="1" ht="23.25" x14ac:dyDescent="0.2">
      <c r="A84" s="531"/>
      <c r="B84" s="531"/>
      <c r="C84" s="13" t="s">
        <v>248</v>
      </c>
      <c r="D84" s="13"/>
      <c r="E84" s="42"/>
      <c r="F84" s="42"/>
      <c r="G84" s="43"/>
      <c r="H84" s="42" t="s">
        <v>249</v>
      </c>
      <c r="I84" s="42"/>
      <c r="J84" s="42"/>
      <c r="K84" s="531"/>
      <c r="L84" s="531"/>
      <c r="M84" s="531"/>
      <c r="N84" s="531"/>
      <c r="O84" s="531"/>
      <c r="P84" s="531"/>
      <c r="Q84" s="531"/>
      <c r="R84" s="531"/>
      <c r="S84" s="531"/>
      <c r="T84" s="531"/>
      <c r="U84" s="531"/>
      <c r="V84" s="531"/>
      <c r="W84" s="531"/>
      <c r="X84" s="3"/>
      <c r="Y84" s="3"/>
    </row>
    <row r="85" spans="1:25" s="61" customFormat="1" ht="23.25" x14ac:dyDescent="0.2">
      <c r="A85" s="19"/>
      <c r="B85" s="3"/>
      <c r="C85" s="13"/>
      <c r="D85" s="13"/>
      <c r="E85" s="42"/>
      <c r="F85" s="42"/>
      <c r="G85" s="43"/>
      <c r="H85" s="42"/>
      <c r="I85" s="42"/>
      <c r="J85" s="42"/>
      <c r="K85" s="3"/>
      <c r="L85" s="42"/>
      <c r="M85" s="42"/>
      <c r="N85" s="42"/>
      <c r="O85" s="13"/>
      <c r="P85" s="13"/>
      <c r="Q85" s="42"/>
      <c r="R85" s="42"/>
      <c r="S85" s="42"/>
      <c r="T85" s="42"/>
      <c r="U85" s="42"/>
      <c r="V85" s="42"/>
      <c r="W85" s="42"/>
      <c r="X85" s="42"/>
      <c r="Y85" s="42"/>
    </row>
    <row r="86" spans="1:25" s="61" customFormat="1" ht="23.25" x14ac:dyDescent="0.2">
      <c r="A86" s="4"/>
      <c r="B86" s="530"/>
      <c r="C86" s="13" t="s">
        <v>250</v>
      </c>
      <c r="D86" s="13"/>
      <c r="E86" s="42"/>
      <c r="F86" s="42"/>
      <c r="G86" s="43"/>
      <c r="H86" s="42" t="s">
        <v>251</v>
      </c>
      <c r="I86" s="42"/>
      <c r="J86" s="42"/>
      <c r="K86" s="7"/>
      <c r="L86" s="42"/>
      <c r="M86" s="42"/>
      <c r="N86" s="42"/>
      <c r="O86" s="13"/>
      <c r="P86" s="13"/>
      <c r="Q86" s="42"/>
      <c r="R86" s="42"/>
      <c r="S86" s="42"/>
      <c r="T86" s="42"/>
      <c r="U86" s="42"/>
      <c r="V86" s="42"/>
      <c r="W86" s="42"/>
      <c r="X86" s="42"/>
      <c r="Y86" s="42"/>
    </row>
    <row r="87" spans="1:25" s="61" customFormat="1" ht="23.25" x14ac:dyDescent="0.2">
      <c r="A87" s="4"/>
      <c r="B87" s="530"/>
      <c r="C87" s="13"/>
      <c r="D87" s="13"/>
      <c r="E87" s="42"/>
      <c r="F87" s="42"/>
      <c r="G87" s="43"/>
      <c r="H87" s="42"/>
      <c r="I87" s="42"/>
      <c r="J87" s="42"/>
      <c r="K87" s="7"/>
      <c r="L87" s="42"/>
      <c r="M87" s="42"/>
      <c r="N87" s="42"/>
      <c r="O87" s="13"/>
      <c r="P87" s="13"/>
      <c r="Q87" s="42"/>
      <c r="R87" s="42"/>
      <c r="S87" s="42"/>
      <c r="T87" s="42"/>
      <c r="U87" s="42"/>
      <c r="V87" s="42"/>
      <c r="W87" s="42"/>
      <c r="X87" s="42"/>
      <c r="Y87" s="42"/>
    </row>
    <row r="88" spans="1:25" s="61" customFormat="1" ht="23.25" x14ac:dyDescent="0.2">
      <c r="A88" s="4"/>
      <c r="B88" s="530"/>
      <c r="C88" s="565" t="s">
        <v>252</v>
      </c>
      <c r="D88" s="13"/>
      <c r="E88" s="42"/>
      <c r="F88" s="42"/>
      <c r="G88" s="43"/>
      <c r="H88" s="42" t="s">
        <v>153</v>
      </c>
      <c r="I88" s="42"/>
      <c r="J88" s="42"/>
      <c r="K88" s="7"/>
      <c r="L88" s="42"/>
      <c r="M88" s="42"/>
      <c r="N88" s="42"/>
      <c r="O88" s="13"/>
      <c r="P88" s="13"/>
      <c r="Q88" s="42"/>
      <c r="R88" s="42"/>
      <c r="S88" s="42"/>
      <c r="T88" s="42"/>
      <c r="U88" s="42"/>
      <c r="V88" s="42"/>
      <c r="W88" s="42"/>
      <c r="X88" s="42"/>
      <c r="Y88" s="42"/>
    </row>
    <row r="89" spans="1:25" s="61" customFormat="1" ht="23.25" x14ac:dyDescent="0.2">
      <c r="A89" s="4"/>
      <c r="B89" s="530"/>
      <c r="C89" s="13"/>
      <c r="D89" s="13"/>
      <c r="E89" s="42"/>
      <c r="F89" s="42"/>
      <c r="G89" s="3"/>
      <c r="H89" s="42"/>
      <c r="I89" s="42"/>
      <c r="J89" s="42"/>
      <c r="K89" s="3"/>
      <c r="L89" s="42"/>
      <c r="M89" s="42"/>
      <c r="N89" s="42"/>
      <c r="O89" s="13"/>
      <c r="P89" s="13"/>
      <c r="Q89" s="42"/>
      <c r="R89" s="42"/>
      <c r="S89" s="42"/>
      <c r="T89" s="42"/>
      <c r="U89" s="42"/>
      <c r="V89" s="42"/>
      <c r="W89" s="42"/>
      <c r="X89" s="42"/>
      <c r="Y89" s="42"/>
    </row>
    <row r="90" spans="1:25" ht="23.25" x14ac:dyDescent="0.25">
      <c r="A90" s="4"/>
      <c r="B90" s="530"/>
      <c r="C90" s="13" t="s">
        <v>151</v>
      </c>
      <c r="D90" s="13"/>
      <c r="E90" s="42"/>
      <c r="F90" s="42"/>
      <c r="G90" s="3"/>
      <c r="H90" s="42" t="s">
        <v>152</v>
      </c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</row>
    <row r="91" spans="1:25" ht="23.25" x14ac:dyDescent="0.25">
      <c r="A91" s="246"/>
      <c r="B91" s="246"/>
      <c r="C91" s="246"/>
      <c r="D91" s="246"/>
      <c r="E91" s="246"/>
      <c r="F91" s="246"/>
      <c r="G91" s="246"/>
      <c r="H91" s="246"/>
      <c r="I91" s="246"/>
      <c r="J91" s="246"/>
      <c r="K91" s="246"/>
      <c r="L91" s="246"/>
      <c r="M91" s="246"/>
      <c r="N91" s="246"/>
      <c r="O91" s="246"/>
      <c r="P91" s="246"/>
      <c r="Q91" s="246"/>
      <c r="R91" s="246"/>
      <c r="S91" s="246"/>
      <c r="T91" s="246"/>
      <c r="U91" s="246"/>
      <c r="V91" s="246"/>
      <c r="W91" s="246"/>
    </row>
    <row r="92" spans="1:25" ht="23.25" x14ac:dyDescent="0.25">
      <c r="A92" s="243"/>
      <c r="B92" s="243"/>
      <c r="C92" s="243"/>
      <c r="D92" s="243"/>
      <c r="E92" s="243"/>
      <c r="F92" s="243"/>
      <c r="G92" s="245"/>
      <c r="H92" s="245"/>
      <c r="I92" s="245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</row>
    <row r="93" spans="1:25" ht="23.25" x14ac:dyDescent="0.25">
      <c r="A93" s="243"/>
      <c r="B93" s="243"/>
      <c r="C93" s="688"/>
      <c r="D93" s="688"/>
      <c r="E93" s="688"/>
      <c r="F93" s="688"/>
      <c r="G93" s="688"/>
      <c r="H93" s="688"/>
      <c r="I93" s="688"/>
      <c r="J93" s="688"/>
      <c r="K93" s="688"/>
      <c r="L93" s="688"/>
      <c r="M93" s="688"/>
      <c r="N93" s="688"/>
      <c r="O93" s="688"/>
      <c r="P93" s="688"/>
      <c r="Q93" s="688"/>
      <c r="R93" s="688"/>
      <c r="S93" s="688"/>
      <c r="T93" s="688"/>
      <c r="U93" s="688"/>
      <c r="V93" s="688"/>
      <c r="W93" s="688"/>
    </row>
    <row r="94" spans="1:25" ht="23.25" x14ac:dyDescent="0.25">
      <c r="A94" s="243"/>
      <c r="B94" s="243"/>
      <c r="C94" s="243"/>
      <c r="D94" s="244"/>
      <c r="E94" s="244"/>
      <c r="F94" s="243"/>
      <c r="G94" s="245"/>
      <c r="H94" s="245"/>
      <c r="I94" s="245"/>
      <c r="J94" s="243"/>
      <c r="K94" s="243"/>
      <c r="L94" s="243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</row>
    <row r="95" spans="1:25" ht="23.25" x14ac:dyDescent="0.25">
      <c r="A95" s="243"/>
      <c r="B95" s="243"/>
      <c r="C95" s="243"/>
      <c r="D95" s="244"/>
      <c r="E95" s="244"/>
      <c r="F95" s="243"/>
      <c r="G95" s="245"/>
      <c r="H95" s="245"/>
      <c r="I95" s="245"/>
      <c r="J95" s="243"/>
      <c r="K95" s="243"/>
      <c r="L95" s="243"/>
      <c r="M95" s="243"/>
      <c r="N95" s="243"/>
      <c r="O95" s="243"/>
      <c r="P95" s="244"/>
      <c r="Q95" s="244"/>
      <c r="R95" s="243"/>
      <c r="S95" s="243"/>
      <c r="T95" s="243"/>
      <c r="U95" s="243"/>
      <c r="V95" s="243"/>
      <c r="W95" s="243"/>
    </row>
    <row r="96" spans="1:25" ht="23.25" x14ac:dyDescent="0.25">
      <c r="A96" s="243"/>
      <c r="B96" s="243"/>
      <c r="C96" s="243"/>
      <c r="D96" s="244"/>
      <c r="E96" s="244"/>
      <c r="F96" s="243"/>
      <c r="G96" s="245"/>
      <c r="H96" s="245"/>
      <c r="I96" s="245"/>
      <c r="J96" s="243"/>
      <c r="K96" s="243"/>
      <c r="L96" s="243"/>
      <c r="M96" s="243"/>
      <c r="N96" s="243"/>
      <c r="O96" s="243"/>
      <c r="P96" s="244"/>
      <c r="Q96" s="244"/>
      <c r="R96" s="243"/>
      <c r="S96" s="243"/>
      <c r="T96" s="243"/>
      <c r="U96" s="243"/>
      <c r="V96" s="243"/>
      <c r="W96" s="243"/>
    </row>
    <row r="97" spans="1:23" ht="23.25" x14ac:dyDescent="0.25">
      <c r="A97" s="243"/>
      <c r="B97" s="243"/>
      <c r="C97" s="243"/>
      <c r="D97" s="244"/>
      <c r="E97" s="244"/>
      <c r="F97" s="243"/>
      <c r="G97" s="245"/>
      <c r="H97" s="245"/>
      <c r="I97" s="245"/>
      <c r="J97" s="243"/>
      <c r="K97" s="243"/>
      <c r="L97" s="243"/>
      <c r="M97" s="243"/>
      <c r="N97" s="243"/>
      <c r="O97" s="243"/>
      <c r="P97" s="244"/>
      <c r="Q97" s="244"/>
      <c r="R97" s="243"/>
      <c r="S97" s="243"/>
      <c r="T97" s="243"/>
      <c r="U97" s="243"/>
      <c r="V97" s="243"/>
      <c r="W97" s="243"/>
    </row>
    <row r="98" spans="1:23" ht="23.25" x14ac:dyDescent="0.25">
      <c r="A98" s="243"/>
      <c r="B98" s="243"/>
      <c r="C98" s="243"/>
      <c r="D98" s="244"/>
      <c r="E98" s="244"/>
      <c r="F98" s="243"/>
      <c r="G98" s="245"/>
      <c r="H98" s="245"/>
      <c r="I98" s="245"/>
      <c r="J98" s="243"/>
      <c r="K98" s="243"/>
      <c r="L98" s="243"/>
      <c r="M98" s="243"/>
      <c r="N98" s="243"/>
      <c r="O98" s="243"/>
      <c r="P98" s="244"/>
      <c r="Q98" s="244"/>
      <c r="R98" s="243"/>
      <c r="S98" s="243"/>
      <c r="T98" s="243"/>
      <c r="U98" s="243"/>
      <c r="V98" s="243"/>
      <c r="W98" s="243"/>
    </row>
    <row r="99" spans="1:23" ht="23.25" x14ac:dyDescent="0.25">
      <c r="A99" s="243"/>
      <c r="B99" s="243"/>
      <c r="C99" s="243"/>
      <c r="D99" s="244"/>
      <c r="E99" s="244"/>
      <c r="F99" s="243"/>
      <c r="G99" s="245"/>
      <c r="H99" s="245"/>
      <c r="I99" s="245"/>
      <c r="J99" s="243"/>
      <c r="K99" s="243"/>
      <c r="L99" s="243"/>
      <c r="M99" s="243"/>
      <c r="N99" s="243"/>
      <c r="O99" s="243"/>
      <c r="P99" s="244"/>
      <c r="Q99" s="244"/>
      <c r="R99" s="243"/>
      <c r="S99" s="243"/>
      <c r="T99" s="243"/>
      <c r="U99" s="243"/>
      <c r="V99" s="243"/>
      <c r="W99" s="243"/>
    </row>
    <row r="100" spans="1:23" ht="23.25" x14ac:dyDescent="0.25">
      <c r="A100" s="239"/>
      <c r="B100" s="239"/>
      <c r="C100" s="242"/>
      <c r="D100" s="241"/>
      <c r="E100" s="241"/>
      <c r="F100" s="239"/>
      <c r="G100" s="240"/>
      <c r="H100" s="240"/>
      <c r="I100" s="240"/>
      <c r="J100" s="239"/>
      <c r="K100" s="239"/>
      <c r="L100" s="239"/>
      <c r="M100" s="239"/>
      <c r="N100" s="239"/>
      <c r="O100" s="239"/>
      <c r="P100" s="239"/>
      <c r="Q100" s="239"/>
      <c r="R100" s="239"/>
      <c r="S100" s="239"/>
      <c r="T100" s="239"/>
      <c r="U100" s="239"/>
      <c r="V100" s="239"/>
      <c r="W100" s="239"/>
    </row>
  </sheetData>
  <mergeCells count="56">
    <mergeCell ref="D49:K49"/>
    <mergeCell ref="W20:W23"/>
    <mergeCell ref="A48:W48"/>
    <mergeCell ref="D26:K26"/>
    <mergeCell ref="D15:D23"/>
    <mergeCell ref="E15:K16"/>
    <mergeCell ref="K17:K23"/>
    <mergeCell ref="E17:E23"/>
    <mergeCell ref="H17:H23"/>
    <mergeCell ref="B31:C31"/>
    <mergeCell ref="B26:C26"/>
    <mergeCell ref="D31:K31"/>
    <mergeCell ref="A2:W2"/>
    <mergeCell ref="A3:W3"/>
    <mergeCell ref="A4:D4"/>
    <mergeCell ref="A5:D5"/>
    <mergeCell ref="A6:D6"/>
    <mergeCell ref="B49:C49"/>
    <mergeCell ref="A25:W25"/>
    <mergeCell ref="B15:B23"/>
    <mergeCell ref="C15:C23"/>
    <mergeCell ref="M17:M23"/>
    <mergeCell ref="G17:G23"/>
    <mergeCell ref="V20:V23"/>
    <mergeCell ref="N17:N23"/>
    <mergeCell ref="O17:O23"/>
    <mergeCell ref="R17:R23"/>
    <mergeCell ref="T20:T23"/>
    <mergeCell ref="U20:U23"/>
    <mergeCell ref="L15:R15"/>
    <mergeCell ref="L16:L23"/>
    <mergeCell ref="J17:J23"/>
    <mergeCell ref="I17:I23"/>
    <mergeCell ref="C93:W93"/>
    <mergeCell ref="B52:C52"/>
    <mergeCell ref="A71:W71"/>
    <mergeCell ref="B72:C72"/>
    <mergeCell ref="D72:K72"/>
    <mergeCell ref="L70:R70"/>
    <mergeCell ref="A76:W76"/>
    <mergeCell ref="A80:D80"/>
    <mergeCell ref="L68:R68"/>
    <mergeCell ref="L69:R69"/>
    <mergeCell ref="L67:R67"/>
    <mergeCell ref="A67:K70"/>
    <mergeCell ref="D75:F75"/>
    <mergeCell ref="A66:D66"/>
    <mergeCell ref="D52:J52"/>
    <mergeCell ref="E6:P6"/>
    <mergeCell ref="S15:W19"/>
    <mergeCell ref="A15:A23"/>
    <mergeCell ref="F17:F23"/>
    <mergeCell ref="S20:S23"/>
    <mergeCell ref="P17:P23"/>
    <mergeCell ref="M16:R16"/>
    <mergeCell ref="Q17:Q23"/>
  </mergeCells>
  <phoneticPr fontId="0" type="noConversion"/>
  <printOptions horizontalCentered="1"/>
  <pageMargins left="0.78740157480314965" right="0.39370078740157483" top="0.59055118110236227" bottom="0.19685039370078741" header="0" footer="0"/>
  <pageSetup paperSize="9" scale="3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0"/>
  <sheetViews>
    <sheetView view="pageBreakPreview" topLeftCell="A61" zoomScale="55" zoomScaleNormal="55" zoomScaleSheetLayoutView="55" workbookViewId="0">
      <selection activeCell="A84" sqref="A84:Y90"/>
    </sheetView>
  </sheetViews>
  <sheetFormatPr defaultRowHeight="15" x14ac:dyDescent="0.25"/>
  <cols>
    <col min="1" max="1" width="9.140625" style="237"/>
    <col min="2" max="3" width="18" style="237" customWidth="1"/>
    <col min="4" max="4" width="83.7109375" style="237" customWidth="1"/>
    <col min="5" max="7" width="7.42578125" style="237" customWidth="1"/>
    <col min="8" max="8" width="8.7109375" style="237" customWidth="1"/>
    <col min="9" max="11" width="7.42578125" style="237" customWidth="1"/>
    <col min="12" max="13" width="8.7109375" style="237" customWidth="1"/>
    <col min="14" max="15" width="7.7109375" style="237" customWidth="1"/>
    <col min="16" max="16" width="8.7109375" style="237" customWidth="1"/>
    <col min="17" max="17" width="7.7109375" style="237" customWidth="1"/>
    <col min="18" max="18" width="10.42578125" style="237" customWidth="1"/>
    <col min="19" max="23" width="8" style="237" customWidth="1"/>
    <col min="24" max="16384" width="9.140625" style="237"/>
  </cols>
  <sheetData>
    <row r="1" spans="1:35" s="7" customFormat="1" ht="18.75" customHeight="1" x14ac:dyDescent="0.2">
      <c r="B1" s="26"/>
      <c r="C1" s="28"/>
      <c r="D1" s="1"/>
      <c r="E1" s="8"/>
      <c r="F1" s="8"/>
      <c r="G1" s="8"/>
      <c r="H1" s="16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6" t="s">
        <v>0</v>
      </c>
      <c r="V1" s="8"/>
      <c r="W1" s="8"/>
      <c r="Y1" s="8"/>
      <c r="Z1" s="8"/>
      <c r="AA1" s="8"/>
      <c r="AI1" s="9"/>
    </row>
    <row r="2" spans="1:35" s="7" customFormat="1" ht="24.95" customHeight="1" x14ac:dyDescent="0.2">
      <c r="A2" s="666" t="s">
        <v>172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  <c r="P2" s="666"/>
      <c r="Q2" s="666"/>
      <c r="R2" s="666"/>
      <c r="S2" s="666"/>
      <c r="T2" s="666"/>
      <c r="U2" s="666"/>
      <c r="V2" s="666"/>
      <c r="W2" s="666"/>
      <c r="X2" s="666"/>
      <c r="Y2" s="666"/>
    </row>
    <row r="3" spans="1:35" s="7" customFormat="1" ht="24.95" customHeight="1" x14ac:dyDescent="0.2">
      <c r="A3" s="666" t="s">
        <v>173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  <c r="X3" s="666"/>
      <c r="Y3" s="666"/>
    </row>
    <row r="4" spans="1:35" s="7" customFormat="1" ht="24.95" customHeight="1" x14ac:dyDescent="0.2">
      <c r="A4" s="578" t="s">
        <v>174</v>
      </c>
      <c r="B4" s="578"/>
      <c r="C4" s="578"/>
      <c r="D4" s="578"/>
      <c r="E4" s="27"/>
      <c r="F4" s="6"/>
      <c r="G4" s="6"/>
      <c r="H4" s="17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35" s="7" customFormat="1" ht="24.95" customHeight="1" x14ac:dyDescent="0.2">
      <c r="A5" s="579" t="s">
        <v>175</v>
      </c>
      <c r="B5" s="579"/>
      <c r="C5" s="579"/>
      <c r="D5" s="579"/>
      <c r="E5" s="6"/>
      <c r="F5" s="6"/>
      <c r="G5" s="6"/>
      <c r="H5" s="17"/>
      <c r="I5" s="10" t="s">
        <v>178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5" s="7" customFormat="1" ht="24.95" customHeight="1" x14ac:dyDescent="0.2">
      <c r="A6" s="579" t="s">
        <v>176</v>
      </c>
      <c r="B6" s="579"/>
      <c r="C6" s="579"/>
      <c r="D6" s="579"/>
      <c r="E6" s="580" t="s">
        <v>179</v>
      </c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6"/>
      <c r="R6" s="11"/>
      <c r="S6" s="11"/>
      <c r="T6" s="11"/>
      <c r="U6" s="11"/>
      <c r="V6" s="11"/>
      <c r="W6" s="11"/>
      <c r="X6" s="11"/>
      <c r="Y6" s="11"/>
      <c r="Z6" s="12"/>
      <c r="AA6" s="12"/>
      <c r="AB6" s="12"/>
      <c r="AC6" s="12"/>
      <c r="AD6" s="12"/>
    </row>
    <row r="7" spans="1:35" s="6" customFormat="1" ht="24.95" customHeight="1" x14ac:dyDescent="0.2">
      <c r="A7" s="523" t="s">
        <v>177</v>
      </c>
      <c r="B7" s="522"/>
      <c r="C7" s="523"/>
      <c r="D7" s="4"/>
      <c r="E7" s="570" t="s">
        <v>231</v>
      </c>
      <c r="F7" s="567"/>
      <c r="G7" s="567"/>
      <c r="H7" s="567"/>
      <c r="I7" s="567"/>
      <c r="J7" s="567"/>
      <c r="K7" s="571"/>
      <c r="L7" s="571"/>
      <c r="M7" s="567"/>
      <c r="N7" s="567"/>
      <c r="O7" s="57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5" s="62" customFormat="1" ht="27.95" customHeight="1" x14ac:dyDescent="0.2">
      <c r="A8" s="259"/>
      <c r="B8" s="259"/>
      <c r="K8" s="259"/>
      <c r="L8" s="259"/>
      <c r="P8" s="13" t="s">
        <v>181</v>
      </c>
      <c r="Q8" s="1"/>
      <c r="R8" s="1"/>
      <c r="S8" s="1"/>
      <c r="T8" s="1"/>
      <c r="U8" s="1"/>
      <c r="V8" s="1"/>
      <c r="X8" s="259"/>
      <c r="Y8" s="259"/>
      <c r="Z8" s="259"/>
      <c r="AA8" s="259"/>
      <c r="AB8" s="259"/>
      <c r="AC8" s="259"/>
      <c r="AD8" s="259"/>
      <c r="AE8" s="259"/>
      <c r="AF8" s="259"/>
    </row>
    <row r="9" spans="1:35" s="62" customFormat="1" ht="27.95" customHeight="1" x14ac:dyDescent="0.2">
      <c r="A9" s="259"/>
      <c r="B9" s="259"/>
      <c r="K9" s="259"/>
      <c r="L9" s="259"/>
      <c r="P9" s="14" t="s">
        <v>182</v>
      </c>
      <c r="Q9" s="3"/>
      <c r="R9" s="3"/>
      <c r="S9" s="3"/>
      <c r="T9" s="2"/>
      <c r="U9" s="3"/>
      <c r="V9" s="3"/>
      <c r="X9" s="259"/>
      <c r="Y9" s="259"/>
      <c r="Z9" s="259"/>
      <c r="AA9" s="259"/>
      <c r="AB9" s="259"/>
      <c r="AC9" s="259"/>
      <c r="AD9" s="259"/>
      <c r="AE9" s="259"/>
      <c r="AF9" s="259"/>
    </row>
    <row r="10" spans="1:35" s="62" customFormat="1" ht="27.95" customHeight="1" x14ac:dyDescent="0.2">
      <c r="A10" s="259"/>
      <c r="B10" s="259"/>
      <c r="K10" s="259"/>
      <c r="L10" s="259"/>
      <c r="P10" s="258" t="s">
        <v>235</v>
      </c>
      <c r="S10" s="260"/>
      <c r="T10" s="257"/>
      <c r="U10" s="257"/>
      <c r="V10" s="257"/>
      <c r="W10" s="257"/>
      <c r="X10" s="257"/>
      <c r="Y10" s="259"/>
      <c r="Z10" s="259"/>
      <c r="AA10" s="259"/>
      <c r="AB10" s="259"/>
      <c r="AC10" s="259"/>
      <c r="AD10" s="259"/>
      <c r="AE10" s="259"/>
      <c r="AF10" s="259"/>
    </row>
    <row r="11" spans="1:35" s="62" customFormat="1" ht="24.95" customHeight="1" x14ac:dyDescent="0.2">
      <c r="A11" s="259"/>
      <c r="B11" s="259"/>
      <c r="K11" s="257"/>
      <c r="L11" s="257"/>
      <c r="P11" s="569" t="s">
        <v>238</v>
      </c>
      <c r="Q11" s="567"/>
      <c r="R11" s="567"/>
      <c r="S11" s="569"/>
      <c r="T11" s="573"/>
      <c r="U11" s="574"/>
      <c r="V11" s="574"/>
      <c r="W11" s="257"/>
      <c r="X11" s="257"/>
      <c r="Y11" s="63"/>
      <c r="Z11" s="63"/>
      <c r="AA11" s="63"/>
      <c r="AB11" s="63"/>
      <c r="AC11" s="63"/>
      <c r="AD11" s="63"/>
      <c r="AE11" s="63"/>
      <c r="AF11" s="63"/>
    </row>
    <row r="12" spans="1:35" s="63" customFormat="1" ht="24" customHeight="1" x14ac:dyDescent="0.2">
      <c r="P12" s="575" t="s">
        <v>237</v>
      </c>
      <c r="Q12" s="573"/>
      <c r="R12" s="573"/>
      <c r="S12" s="573"/>
      <c r="T12" s="573"/>
      <c r="U12" s="573"/>
      <c r="V12" s="573"/>
      <c r="X12" s="257"/>
      <c r="Y12" s="257"/>
      <c r="Z12" s="257"/>
    </row>
    <row r="13" spans="1:35" s="7" customFormat="1" ht="18.75" customHeight="1" x14ac:dyDescent="0.2"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Y13" s="8"/>
      <c r="Z13" s="8"/>
      <c r="AA13" s="8"/>
      <c r="AI13" s="9"/>
    </row>
    <row r="14" spans="1:35" ht="24" thickBot="1" x14ac:dyDescent="0.3">
      <c r="A14" s="239"/>
      <c r="B14" s="239"/>
      <c r="C14" s="239"/>
      <c r="D14" s="239"/>
      <c r="E14" s="239"/>
      <c r="F14" s="239"/>
      <c r="G14" s="240"/>
      <c r="H14" s="240"/>
      <c r="I14" s="240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</row>
    <row r="15" spans="1:35" ht="24" customHeight="1" thickTop="1" x14ac:dyDescent="0.35">
      <c r="A15" s="650" t="s">
        <v>185</v>
      </c>
      <c r="B15" s="658" t="s">
        <v>186</v>
      </c>
      <c r="C15" s="658" t="s">
        <v>187</v>
      </c>
      <c r="D15" s="641" t="s">
        <v>188</v>
      </c>
      <c r="E15" s="668" t="s">
        <v>214</v>
      </c>
      <c r="F15" s="669"/>
      <c r="G15" s="669"/>
      <c r="H15" s="669"/>
      <c r="I15" s="669"/>
      <c r="J15" s="669"/>
      <c r="K15" s="670"/>
      <c r="L15" s="674" t="s">
        <v>196</v>
      </c>
      <c r="M15" s="675"/>
      <c r="N15" s="675"/>
      <c r="O15" s="675"/>
      <c r="P15" s="675"/>
      <c r="Q15" s="675"/>
      <c r="R15" s="676"/>
      <c r="S15" s="650" t="s">
        <v>205</v>
      </c>
      <c r="T15" s="651"/>
      <c r="U15" s="651"/>
      <c r="V15" s="651"/>
      <c r="W15" s="651"/>
    </row>
    <row r="16" spans="1:35" ht="23.25" customHeight="1" x14ac:dyDescent="0.35">
      <c r="A16" s="653"/>
      <c r="B16" s="659"/>
      <c r="C16" s="659"/>
      <c r="D16" s="642"/>
      <c r="E16" s="671"/>
      <c r="F16" s="672"/>
      <c r="G16" s="672"/>
      <c r="H16" s="672"/>
      <c r="I16" s="672"/>
      <c r="J16" s="672"/>
      <c r="K16" s="673"/>
      <c r="L16" s="629" t="s">
        <v>197</v>
      </c>
      <c r="M16" s="677" t="s">
        <v>198</v>
      </c>
      <c r="N16" s="677"/>
      <c r="O16" s="677"/>
      <c r="P16" s="677"/>
      <c r="Q16" s="677"/>
      <c r="R16" s="678"/>
      <c r="S16" s="653"/>
      <c r="T16" s="654"/>
      <c r="U16" s="654"/>
      <c r="V16" s="654"/>
      <c r="W16" s="654"/>
    </row>
    <row r="17" spans="1:23" ht="15" customHeight="1" x14ac:dyDescent="0.25">
      <c r="A17" s="653"/>
      <c r="B17" s="659"/>
      <c r="C17" s="659"/>
      <c r="D17" s="642"/>
      <c r="E17" s="662" t="s">
        <v>189</v>
      </c>
      <c r="F17" s="655" t="s">
        <v>190</v>
      </c>
      <c r="G17" s="655" t="s">
        <v>191</v>
      </c>
      <c r="H17" s="634" t="s">
        <v>192</v>
      </c>
      <c r="I17" s="647" t="s">
        <v>193</v>
      </c>
      <c r="J17" s="634" t="s">
        <v>194</v>
      </c>
      <c r="K17" s="664" t="s">
        <v>195</v>
      </c>
      <c r="L17" s="629"/>
      <c r="M17" s="634" t="s">
        <v>199</v>
      </c>
      <c r="N17" s="647" t="s">
        <v>200</v>
      </c>
      <c r="O17" s="634" t="s">
        <v>201</v>
      </c>
      <c r="P17" s="634" t="s">
        <v>202</v>
      </c>
      <c r="Q17" s="634" t="s">
        <v>203</v>
      </c>
      <c r="R17" s="634" t="s">
        <v>204</v>
      </c>
      <c r="S17" s="653"/>
      <c r="T17" s="654"/>
      <c r="U17" s="654"/>
      <c r="V17" s="654"/>
      <c r="W17" s="654"/>
    </row>
    <row r="18" spans="1:23" ht="15" customHeight="1" x14ac:dyDescent="0.25">
      <c r="A18" s="653"/>
      <c r="B18" s="659"/>
      <c r="C18" s="659"/>
      <c r="D18" s="642"/>
      <c r="E18" s="662"/>
      <c r="F18" s="655"/>
      <c r="G18" s="655"/>
      <c r="H18" s="634"/>
      <c r="I18" s="648"/>
      <c r="J18" s="634"/>
      <c r="K18" s="664"/>
      <c r="L18" s="629"/>
      <c r="M18" s="634"/>
      <c r="N18" s="648"/>
      <c r="O18" s="634"/>
      <c r="P18" s="634"/>
      <c r="Q18" s="634"/>
      <c r="R18" s="634"/>
      <c r="S18" s="653"/>
      <c r="T18" s="654"/>
      <c r="U18" s="654"/>
      <c r="V18" s="654"/>
      <c r="W18" s="654"/>
    </row>
    <row r="19" spans="1:23" ht="15" customHeight="1" x14ac:dyDescent="0.25">
      <c r="A19" s="653"/>
      <c r="B19" s="659"/>
      <c r="C19" s="659"/>
      <c r="D19" s="642"/>
      <c r="E19" s="662"/>
      <c r="F19" s="655"/>
      <c r="G19" s="655"/>
      <c r="H19" s="634"/>
      <c r="I19" s="648"/>
      <c r="J19" s="634"/>
      <c r="K19" s="664"/>
      <c r="L19" s="629"/>
      <c r="M19" s="634"/>
      <c r="N19" s="648"/>
      <c r="O19" s="634"/>
      <c r="P19" s="634"/>
      <c r="Q19" s="634"/>
      <c r="R19" s="634"/>
      <c r="S19" s="653"/>
      <c r="T19" s="654"/>
      <c r="U19" s="654"/>
      <c r="V19" s="654"/>
      <c r="W19" s="654"/>
    </row>
    <row r="20" spans="1:23" ht="15" customHeight="1" x14ac:dyDescent="0.25">
      <c r="A20" s="653"/>
      <c r="B20" s="659"/>
      <c r="C20" s="659"/>
      <c r="D20" s="642"/>
      <c r="E20" s="662"/>
      <c r="F20" s="655"/>
      <c r="G20" s="655"/>
      <c r="H20" s="634"/>
      <c r="I20" s="648"/>
      <c r="J20" s="634"/>
      <c r="K20" s="664"/>
      <c r="L20" s="629"/>
      <c r="M20" s="634"/>
      <c r="N20" s="648"/>
      <c r="O20" s="634"/>
      <c r="P20" s="634"/>
      <c r="Q20" s="634"/>
      <c r="R20" s="634"/>
      <c r="S20" s="653" t="s">
        <v>206</v>
      </c>
      <c r="T20" s="654" t="s">
        <v>207</v>
      </c>
      <c r="U20" s="654" t="s">
        <v>208</v>
      </c>
      <c r="V20" s="654" t="s">
        <v>209</v>
      </c>
      <c r="W20" s="654" t="s">
        <v>210</v>
      </c>
    </row>
    <row r="21" spans="1:23" ht="15" customHeight="1" x14ac:dyDescent="0.25">
      <c r="A21" s="653"/>
      <c r="B21" s="659"/>
      <c r="C21" s="659"/>
      <c r="D21" s="642"/>
      <c r="E21" s="662"/>
      <c r="F21" s="655"/>
      <c r="G21" s="655"/>
      <c r="H21" s="634"/>
      <c r="I21" s="648"/>
      <c r="J21" s="634"/>
      <c r="K21" s="664"/>
      <c r="L21" s="629"/>
      <c r="M21" s="634"/>
      <c r="N21" s="648"/>
      <c r="O21" s="634"/>
      <c r="P21" s="634"/>
      <c r="Q21" s="634"/>
      <c r="R21" s="634"/>
      <c r="S21" s="653"/>
      <c r="T21" s="654"/>
      <c r="U21" s="654"/>
      <c r="V21" s="654"/>
      <c r="W21" s="654"/>
    </row>
    <row r="22" spans="1:23" ht="15" customHeight="1" x14ac:dyDescent="0.25">
      <c r="A22" s="653"/>
      <c r="B22" s="659"/>
      <c r="C22" s="659"/>
      <c r="D22" s="642"/>
      <c r="E22" s="662"/>
      <c r="F22" s="655"/>
      <c r="G22" s="655"/>
      <c r="H22" s="634"/>
      <c r="I22" s="648"/>
      <c r="J22" s="634"/>
      <c r="K22" s="664"/>
      <c r="L22" s="629"/>
      <c r="M22" s="634"/>
      <c r="N22" s="648"/>
      <c r="O22" s="634"/>
      <c r="P22" s="634"/>
      <c r="Q22" s="634"/>
      <c r="R22" s="634"/>
      <c r="S22" s="653"/>
      <c r="T22" s="654"/>
      <c r="U22" s="654"/>
      <c r="V22" s="654"/>
      <c r="W22" s="654"/>
    </row>
    <row r="23" spans="1:23" ht="102.75" customHeight="1" thickBot="1" x14ac:dyDescent="0.3">
      <c r="A23" s="667"/>
      <c r="B23" s="660"/>
      <c r="C23" s="660"/>
      <c r="D23" s="643"/>
      <c r="E23" s="663"/>
      <c r="F23" s="656"/>
      <c r="G23" s="656"/>
      <c r="H23" s="635"/>
      <c r="I23" s="649"/>
      <c r="J23" s="635"/>
      <c r="K23" s="665"/>
      <c r="L23" s="630"/>
      <c r="M23" s="635"/>
      <c r="N23" s="649"/>
      <c r="O23" s="635"/>
      <c r="P23" s="635"/>
      <c r="Q23" s="635"/>
      <c r="R23" s="635"/>
      <c r="S23" s="667"/>
      <c r="T23" s="657"/>
      <c r="U23" s="657"/>
      <c r="V23" s="657"/>
      <c r="W23" s="657"/>
    </row>
    <row r="24" spans="1:23" ht="25.5" customHeight="1" thickTop="1" thickBot="1" x14ac:dyDescent="0.3">
      <c r="A24" s="304">
        <v>1</v>
      </c>
      <c r="B24" s="302">
        <v>2</v>
      </c>
      <c r="C24" s="302">
        <v>3</v>
      </c>
      <c r="D24" s="302">
        <v>4</v>
      </c>
      <c r="E24" s="302">
        <v>5</v>
      </c>
      <c r="F24" s="302">
        <v>6</v>
      </c>
      <c r="G24" s="303">
        <v>7</v>
      </c>
      <c r="H24" s="303">
        <v>8</v>
      </c>
      <c r="I24" s="302">
        <v>9</v>
      </c>
      <c r="J24" s="302">
        <v>10</v>
      </c>
      <c r="K24" s="302">
        <v>11</v>
      </c>
      <c r="L24" s="302">
        <v>12</v>
      </c>
      <c r="M24" s="302">
        <v>13</v>
      </c>
      <c r="N24" s="302">
        <v>14</v>
      </c>
      <c r="O24" s="302">
        <v>15</v>
      </c>
      <c r="P24" s="302">
        <v>16</v>
      </c>
      <c r="Q24" s="302">
        <v>17</v>
      </c>
      <c r="R24" s="302">
        <v>18</v>
      </c>
      <c r="S24" s="302">
        <v>19</v>
      </c>
      <c r="T24" s="302">
        <v>20</v>
      </c>
      <c r="U24" s="302">
        <v>21</v>
      </c>
      <c r="V24" s="301">
        <v>22</v>
      </c>
      <c r="W24" s="301">
        <v>23</v>
      </c>
    </row>
    <row r="25" spans="1:23" ht="20.25" customHeight="1" thickTop="1" thickBot="1" x14ac:dyDescent="0.3">
      <c r="A25" s="707" t="s">
        <v>240</v>
      </c>
      <c r="B25" s="708"/>
      <c r="C25" s="708"/>
      <c r="D25" s="708"/>
      <c r="E25" s="708"/>
      <c r="F25" s="708"/>
      <c r="G25" s="708"/>
      <c r="H25" s="708"/>
      <c r="I25" s="708"/>
      <c r="J25" s="708"/>
      <c r="K25" s="708"/>
      <c r="L25" s="708"/>
      <c r="M25" s="708"/>
      <c r="N25" s="708"/>
      <c r="O25" s="708"/>
      <c r="P25" s="708"/>
      <c r="Q25" s="708"/>
      <c r="R25" s="708"/>
      <c r="S25" s="708"/>
      <c r="T25" s="708"/>
      <c r="U25" s="708"/>
      <c r="V25" s="708"/>
      <c r="W25" s="709"/>
    </row>
    <row r="26" spans="1:23" ht="20.25" customHeight="1" thickTop="1" thickBot="1" x14ac:dyDescent="0.3">
      <c r="A26" s="421"/>
      <c r="B26" s="661" t="s">
        <v>215</v>
      </c>
      <c r="C26" s="661"/>
      <c r="D26" s="715" t="s">
        <v>242</v>
      </c>
      <c r="E26" s="716"/>
      <c r="F26" s="716"/>
      <c r="G26" s="716"/>
      <c r="H26" s="716"/>
      <c r="I26" s="716"/>
      <c r="J26" s="716"/>
      <c r="K26" s="717"/>
      <c r="L26" s="422"/>
      <c r="M26" s="423"/>
      <c r="N26" s="423"/>
      <c r="O26" s="423"/>
      <c r="P26" s="423"/>
      <c r="Q26" s="423"/>
      <c r="R26" s="424"/>
      <c r="S26" s="425"/>
      <c r="T26" s="529"/>
      <c r="U26" s="529"/>
      <c r="V26" s="529"/>
      <c r="W26" s="427"/>
    </row>
    <row r="27" spans="1:23" ht="44.25" customHeight="1" thickBot="1" x14ac:dyDescent="0.3">
      <c r="A27" s="289">
        <v>1</v>
      </c>
      <c r="B27" s="537" t="s">
        <v>41</v>
      </c>
      <c r="C27" s="538" t="s">
        <v>42</v>
      </c>
      <c r="D27" s="534" t="s">
        <v>43</v>
      </c>
      <c r="E27" s="429">
        <v>3</v>
      </c>
      <c r="F27" s="430"/>
      <c r="G27" s="430"/>
      <c r="H27" s="431"/>
      <c r="I27" s="431">
        <v>3</v>
      </c>
      <c r="J27" s="431">
        <v>3</v>
      </c>
      <c r="K27" s="432">
        <v>2</v>
      </c>
      <c r="L27" s="433">
        <v>90</v>
      </c>
      <c r="M27" s="434">
        <v>30</v>
      </c>
      <c r="N27" s="434">
        <v>10</v>
      </c>
      <c r="O27" s="434"/>
      <c r="P27" s="434">
        <v>10</v>
      </c>
      <c r="Q27" s="434"/>
      <c r="R27" s="435">
        <v>80</v>
      </c>
      <c r="S27" s="416"/>
      <c r="T27" s="434"/>
      <c r="U27" s="434">
        <v>2</v>
      </c>
      <c r="V27" s="434"/>
      <c r="W27" s="435"/>
    </row>
    <row r="28" spans="1:23" ht="44.25" customHeight="1" thickBot="1" x14ac:dyDescent="0.3">
      <c r="A28" s="289">
        <v>2</v>
      </c>
      <c r="B28" s="539" t="s">
        <v>44</v>
      </c>
      <c r="C28" s="538" t="s">
        <v>45</v>
      </c>
      <c r="D28" s="535" t="s">
        <v>46</v>
      </c>
      <c r="E28" s="429">
        <v>3</v>
      </c>
      <c r="F28" s="431"/>
      <c r="G28" s="431"/>
      <c r="H28" s="431"/>
      <c r="I28" s="431">
        <v>3</v>
      </c>
      <c r="J28" s="431">
        <v>3</v>
      </c>
      <c r="K28" s="432">
        <v>2</v>
      </c>
      <c r="L28" s="433">
        <v>90</v>
      </c>
      <c r="M28" s="434">
        <v>30</v>
      </c>
      <c r="N28" s="434">
        <v>10</v>
      </c>
      <c r="O28" s="434"/>
      <c r="P28" s="434">
        <v>10</v>
      </c>
      <c r="Q28" s="434"/>
      <c r="R28" s="435">
        <v>80</v>
      </c>
      <c r="S28" s="416"/>
      <c r="T28" s="434"/>
      <c r="U28" s="434">
        <v>2</v>
      </c>
      <c r="V28" s="434"/>
      <c r="W28" s="435"/>
    </row>
    <row r="29" spans="1:23" ht="21.75" customHeight="1" x14ac:dyDescent="0.25">
      <c r="A29" s="289">
        <v>6</v>
      </c>
      <c r="B29" s="540" t="s">
        <v>56</v>
      </c>
      <c r="C29" s="538" t="s">
        <v>57</v>
      </c>
      <c r="D29" s="541" t="s">
        <v>58</v>
      </c>
      <c r="E29" s="416">
        <v>3</v>
      </c>
      <c r="F29" s="434"/>
      <c r="G29" s="431"/>
      <c r="H29" s="431"/>
      <c r="I29" s="431">
        <v>3</v>
      </c>
      <c r="J29" s="434">
        <v>5</v>
      </c>
      <c r="K29" s="436">
        <v>3</v>
      </c>
      <c r="L29" s="433">
        <v>135</v>
      </c>
      <c r="M29" s="434">
        <v>45</v>
      </c>
      <c r="N29" s="434">
        <v>16</v>
      </c>
      <c r="O29" s="434">
        <v>6</v>
      </c>
      <c r="P29" s="434">
        <v>4</v>
      </c>
      <c r="Q29" s="434">
        <v>6</v>
      </c>
      <c r="R29" s="435">
        <v>119</v>
      </c>
      <c r="S29" s="416"/>
      <c r="T29" s="434"/>
      <c r="U29" s="434">
        <v>3</v>
      </c>
      <c r="V29" s="434"/>
      <c r="W29" s="435"/>
    </row>
    <row r="30" spans="1:23" ht="21.75" customHeight="1" x14ac:dyDescent="0.25">
      <c r="A30" s="289">
        <v>7</v>
      </c>
      <c r="B30" s="540" t="s">
        <v>59</v>
      </c>
      <c r="C30" s="538" t="s">
        <v>60</v>
      </c>
      <c r="D30" s="541" t="s">
        <v>61</v>
      </c>
      <c r="E30" s="416">
        <v>1</v>
      </c>
      <c r="F30" s="434"/>
      <c r="G30" s="431"/>
      <c r="H30" s="431"/>
      <c r="I30" s="431">
        <v>1</v>
      </c>
      <c r="J30" s="434">
        <v>5</v>
      </c>
      <c r="K30" s="436">
        <v>3</v>
      </c>
      <c r="L30" s="433">
        <v>135</v>
      </c>
      <c r="M30" s="434">
        <v>45</v>
      </c>
      <c r="N30" s="434">
        <v>16</v>
      </c>
      <c r="O30" s="434">
        <v>6</v>
      </c>
      <c r="P30" s="434">
        <v>4</v>
      </c>
      <c r="Q30" s="434">
        <v>6</v>
      </c>
      <c r="R30" s="435">
        <v>119</v>
      </c>
      <c r="S30" s="416">
        <v>3</v>
      </c>
      <c r="T30" s="434"/>
      <c r="U30" s="434"/>
      <c r="V30" s="434"/>
      <c r="W30" s="437"/>
    </row>
    <row r="31" spans="1:23" ht="21.75" customHeight="1" x14ac:dyDescent="0.25">
      <c r="A31" s="289"/>
      <c r="B31" s="639" t="s">
        <v>220</v>
      </c>
      <c r="C31" s="640"/>
      <c r="D31" s="706" t="s">
        <v>243</v>
      </c>
      <c r="E31" s="706"/>
      <c r="F31" s="706"/>
      <c r="G31" s="706"/>
      <c r="H31" s="706"/>
      <c r="I31" s="706"/>
      <c r="J31" s="706"/>
      <c r="K31" s="718"/>
      <c r="L31" s="289"/>
      <c r="M31" s="291"/>
      <c r="N31" s="291"/>
      <c r="O31" s="291"/>
      <c r="P31" s="291"/>
      <c r="Q31" s="291"/>
      <c r="R31" s="286"/>
      <c r="S31" s="292"/>
      <c r="T31" s="291"/>
      <c r="U31" s="291"/>
      <c r="V31" s="291"/>
      <c r="W31" s="286"/>
    </row>
    <row r="32" spans="1:23" ht="21.75" customHeight="1" x14ac:dyDescent="0.25">
      <c r="A32" s="289">
        <v>8</v>
      </c>
      <c r="B32" s="542" t="s">
        <v>62</v>
      </c>
      <c r="C32" s="543" t="s">
        <v>63</v>
      </c>
      <c r="D32" s="541" t="s">
        <v>64</v>
      </c>
      <c r="E32" s="416">
        <v>1</v>
      </c>
      <c r="F32" s="434"/>
      <c r="G32" s="431"/>
      <c r="H32" s="431"/>
      <c r="I32" s="431">
        <v>1</v>
      </c>
      <c r="J32" s="434">
        <v>6</v>
      </c>
      <c r="K32" s="436">
        <v>4</v>
      </c>
      <c r="L32" s="433">
        <v>180</v>
      </c>
      <c r="M32" s="434">
        <v>60</v>
      </c>
      <c r="N32" s="434">
        <v>18</v>
      </c>
      <c r="O32" s="434">
        <v>10</v>
      </c>
      <c r="P32" s="434"/>
      <c r="Q32" s="434">
        <v>8</v>
      </c>
      <c r="R32" s="435">
        <v>162</v>
      </c>
      <c r="S32" s="416">
        <v>4</v>
      </c>
      <c r="T32" s="434"/>
      <c r="U32" s="434"/>
      <c r="V32" s="434"/>
      <c r="W32" s="435"/>
    </row>
    <row r="33" spans="1:23" ht="21.75" customHeight="1" x14ac:dyDescent="0.25">
      <c r="A33" s="289">
        <v>10</v>
      </c>
      <c r="B33" s="542" t="s">
        <v>68</v>
      </c>
      <c r="C33" s="543" t="s">
        <v>69</v>
      </c>
      <c r="D33" s="541" t="s">
        <v>70</v>
      </c>
      <c r="E33" s="416">
        <v>1</v>
      </c>
      <c r="F33" s="434"/>
      <c r="G33" s="431"/>
      <c r="H33" s="431"/>
      <c r="I33" s="431">
        <v>1</v>
      </c>
      <c r="J33" s="434">
        <v>8</v>
      </c>
      <c r="K33" s="436">
        <v>5</v>
      </c>
      <c r="L33" s="433">
        <v>225</v>
      </c>
      <c r="M33" s="434">
        <v>75</v>
      </c>
      <c r="N33" s="434">
        <v>22</v>
      </c>
      <c r="O33" s="434">
        <v>8</v>
      </c>
      <c r="P33" s="434">
        <v>6</v>
      </c>
      <c r="Q33" s="434">
        <v>8</v>
      </c>
      <c r="R33" s="435">
        <v>203</v>
      </c>
      <c r="S33" s="416">
        <v>5</v>
      </c>
      <c r="T33" s="434"/>
      <c r="U33" s="434"/>
      <c r="V33" s="440"/>
      <c r="W33" s="435"/>
    </row>
    <row r="34" spans="1:23" ht="45.75" customHeight="1" x14ac:dyDescent="0.25">
      <c r="A34" s="289"/>
      <c r="B34" s="544" t="s">
        <v>71</v>
      </c>
      <c r="C34" s="543"/>
      <c r="D34" s="545" t="s">
        <v>72</v>
      </c>
      <c r="E34" s="416"/>
      <c r="F34" s="434"/>
      <c r="G34" s="431"/>
      <c r="H34" s="431"/>
      <c r="I34" s="431"/>
      <c r="J34" s="434"/>
      <c r="K34" s="436"/>
      <c r="L34" s="433"/>
      <c r="M34" s="434"/>
      <c r="N34" s="434"/>
      <c r="O34" s="434"/>
      <c r="P34" s="434"/>
      <c r="Q34" s="434"/>
      <c r="R34" s="435"/>
      <c r="S34" s="416"/>
      <c r="T34" s="434"/>
      <c r="U34" s="434"/>
      <c r="V34" s="434"/>
      <c r="W34" s="435"/>
    </row>
    <row r="35" spans="1:23" ht="23.25" customHeight="1" x14ac:dyDescent="0.25">
      <c r="A35" s="289">
        <v>11</v>
      </c>
      <c r="B35" s="542"/>
      <c r="C35" s="543" t="s">
        <v>73</v>
      </c>
      <c r="D35" s="546" t="s">
        <v>74</v>
      </c>
      <c r="E35" s="416">
        <v>2</v>
      </c>
      <c r="F35" s="434"/>
      <c r="G35" s="431"/>
      <c r="H35" s="431"/>
      <c r="I35" s="431">
        <v>2</v>
      </c>
      <c r="J35" s="434">
        <v>5</v>
      </c>
      <c r="K35" s="436">
        <v>3</v>
      </c>
      <c r="L35" s="433">
        <v>135</v>
      </c>
      <c r="M35" s="434">
        <v>45</v>
      </c>
      <c r="N35" s="434">
        <v>16</v>
      </c>
      <c r="O35" s="434">
        <v>10</v>
      </c>
      <c r="P35" s="434">
        <v>6</v>
      </c>
      <c r="Q35" s="434"/>
      <c r="R35" s="435">
        <v>119</v>
      </c>
      <c r="S35" s="416"/>
      <c r="T35" s="434">
        <v>3</v>
      </c>
      <c r="U35" s="434"/>
      <c r="V35" s="434"/>
      <c r="W35" s="435"/>
    </row>
    <row r="36" spans="1:23" ht="23.25" customHeight="1" x14ac:dyDescent="0.25">
      <c r="A36" s="289">
        <v>12</v>
      </c>
      <c r="B36" s="542"/>
      <c r="C36" s="543" t="s">
        <v>75</v>
      </c>
      <c r="D36" s="547" t="s">
        <v>76</v>
      </c>
      <c r="E36" s="416"/>
      <c r="F36" s="434"/>
      <c r="G36" s="431"/>
      <c r="H36" s="431">
        <v>2</v>
      </c>
      <c r="I36" s="431">
        <v>2</v>
      </c>
      <c r="J36" s="434">
        <v>5</v>
      </c>
      <c r="K36" s="436">
        <v>3</v>
      </c>
      <c r="L36" s="433">
        <v>135</v>
      </c>
      <c r="M36" s="434">
        <v>45</v>
      </c>
      <c r="N36" s="434">
        <v>16</v>
      </c>
      <c r="O36" s="434">
        <v>10</v>
      </c>
      <c r="P36" s="440"/>
      <c r="Q36" s="434">
        <v>6</v>
      </c>
      <c r="R36" s="435">
        <v>119</v>
      </c>
      <c r="S36" s="416"/>
      <c r="T36" s="434">
        <v>3</v>
      </c>
      <c r="U36" s="434"/>
      <c r="V36" s="434"/>
      <c r="W36" s="435"/>
    </row>
    <row r="37" spans="1:23" ht="23.25" customHeight="1" x14ac:dyDescent="0.25">
      <c r="A37" s="289"/>
      <c r="B37" s="542" t="s">
        <v>77</v>
      </c>
      <c r="C37" s="543"/>
      <c r="D37" s="548" t="s">
        <v>78</v>
      </c>
      <c r="E37" s="416"/>
      <c r="F37" s="434"/>
      <c r="G37" s="431"/>
      <c r="H37" s="431"/>
      <c r="I37" s="431"/>
      <c r="J37" s="434"/>
      <c r="K37" s="436"/>
      <c r="L37" s="433"/>
      <c r="M37" s="434"/>
      <c r="N37" s="434"/>
      <c r="O37" s="440"/>
      <c r="P37" s="434"/>
      <c r="Q37" s="434"/>
      <c r="R37" s="435"/>
      <c r="S37" s="416"/>
      <c r="T37" s="434"/>
      <c r="U37" s="434"/>
      <c r="V37" s="434"/>
      <c r="W37" s="435"/>
    </row>
    <row r="38" spans="1:23" ht="23.25" customHeight="1" x14ac:dyDescent="0.35">
      <c r="A38" s="289">
        <v>13</v>
      </c>
      <c r="B38" s="47"/>
      <c r="C38" s="46" t="s">
        <v>154</v>
      </c>
      <c r="D38" s="541" t="s">
        <v>155</v>
      </c>
      <c r="E38" s="416">
        <v>3</v>
      </c>
      <c r="F38" s="434"/>
      <c r="G38" s="431"/>
      <c r="H38" s="431"/>
      <c r="I38" s="431">
        <v>3</v>
      </c>
      <c r="J38" s="434">
        <v>5</v>
      </c>
      <c r="K38" s="436">
        <v>3</v>
      </c>
      <c r="L38" s="433">
        <v>135</v>
      </c>
      <c r="M38" s="434">
        <v>45</v>
      </c>
      <c r="N38" s="434">
        <v>16</v>
      </c>
      <c r="O38" s="434">
        <v>6</v>
      </c>
      <c r="P38" s="434">
        <v>4</v>
      </c>
      <c r="Q38" s="434">
        <v>6</v>
      </c>
      <c r="R38" s="435">
        <v>119</v>
      </c>
      <c r="S38" s="416"/>
      <c r="T38" s="441"/>
      <c r="U38" s="434">
        <v>3</v>
      </c>
      <c r="V38" s="434"/>
      <c r="W38" s="435"/>
    </row>
    <row r="39" spans="1:23" ht="23.25" customHeight="1" x14ac:dyDescent="0.25">
      <c r="A39" s="289">
        <v>14</v>
      </c>
      <c r="B39" s="47"/>
      <c r="C39" s="543" t="s">
        <v>80</v>
      </c>
      <c r="D39" s="547" t="s">
        <v>81</v>
      </c>
      <c r="E39" s="416"/>
      <c r="F39" s="434"/>
      <c r="G39" s="431">
        <v>3</v>
      </c>
      <c r="H39" s="431"/>
      <c r="I39" s="431"/>
      <c r="J39" s="434">
        <v>5</v>
      </c>
      <c r="K39" s="436">
        <v>3</v>
      </c>
      <c r="L39" s="433">
        <v>135</v>
      </c>
      <c r="M39" s="434">
        <v>45</v>
      </c>
      <c r="N39" s="434">
        <v>16</v>
      </c>
      <c r="O39" s="434">
        <v>10</v>
      </c>
      <c r="P39" s="434">
        <v>6</v>
      </c>
      <c r="Q39" s="434"/>
      <c r="R39" s="435">
        <v>119</v>
      </c>
      <c r="S39" s="416"/>
      <c r="T39" s="434"/>
      <c r="U39" s="434">
        <v>3</v>
      </c>
      <c r="V39" s="434"/>
      <c r="W39" s="435"/>
    </row>
    <row r="40" spans="1:23" ht="23.25" customHeight="1" x14ac:dyDescent="0.25">
      <c r="A40" s="289">
        <v>15</v>
      </c>
      <c r="B40" s="47"/>
      <c r="C40" s="543" t="s">
        <v>82</v>
      </c>
      <c r="D40" s="549" t="s">
        <v>83</v>
      </c>
      <c r="E40" s="416"/>
      <c r="F40" s="434"/>
      <c r="G40" s="442">
        <v>3</v>
      </c>
      <c r="H40" s="431"/>
      <c r="I40" s="431"/>
      <c r="J40" s="434">
        <v>5</v>
      </c>
      <c r="K40" s="436">
        <v>3</v>
      </c>
      <c r="L40" s="433">
        <v>135</v>
      </c>
      <c r="M40" s="434">
        <v>45</v>
      </c>
      <c r="N40" s="434">
        <v>16</v>
      </c>
      <c r="O40" s="434">
        <v>10</v>
      </c>
      <c r="P40" s="434">
        <v>6</v>
      </c>
      <c r="Q40" s="434"/>
      <c r="R40" s="435">
        <v>119</v>
      </c>
      <c r="S40" s="416"/>
      <c r="T40" s="434"/>
      <c r="U40" s="434">
        <v>3</v>
      </c>
      <c r="V40" s="434"/>
      <c r="W40" s="435"/>
    </row>
    <row r="41" spans="1:23" ht="23.25" customHeight="1" x14ac:dyDescent="0.35">
      <c r="A41" s="289">
        <v>16</v>
      </c>
      <c r="B41" s="36" t="s">
        <v>156</v>
      </c>
      <c r="C41" s="46" t="s">
        <v>157</v>
      </c>
      <c r="D41" s="524" t="s">
        <v>158</v>
      </c>
      <c r="E41" s="416">
        <v>2</v>
      </c>
      <c r="F41" s="434"/>
      <c r="G41" s="431"/>
      <c r="H41" s="431"/>
      <c r="I41" s="431">
        <v>2</v>
      </c>
      <c r="J41" s="434">
        <v>5</v>
      </c>
      <c r="K41" s="436">
        <v>3</v>
      </c>
      <c r="L41" s="433">
        <v>135</v>
      </c>
      <c r="M41" s="434">
        <v>45</v>
      </c>
      <c r="N41" s="434">
        <v>16</v>
      </c>
      <c r="O41" s="434">
        <v>6</v>
      </c>
      <c r="P41" s="434">
        <v>4</v>
      </c>
      <c r="Q41" s="434">
        <v>6</v>
      </c>
      <c r="R41" s="435">
        <v>119</v>
      </c>
      <c r="S41" s="416"/>
      <c r="T41" s="434">
        <v>3</v>
      </c>
      <c r="U41" s="441"/>
      <c r="V41" s="440"/>
      <c r="W41" s="435"/>
    </row>
    <row r="42" spans="1:23" ht="43.5" customHeight="1" x14ac:dyDescent="0.25">
      <c r="A42" s="289">
        <v>17</v>
      </c>
      <c r="B42" s="542" t="s">
        <v>87</v>
      </c>
      <c r="C42" s="543" t="s">
        <v>88</v>
      </c>
      <c r="D42" s="541" t="s">
        <v>89</v>
      </c>
      <c r="E42" s="416">
        <v>2</v>
      </c>
      <c r="F42" s="434"/>
      <c r="G42" s="434">
        <v>2</v>
      </c>
      <c r="H42" s="431"/>
      <c r="I42" s="434"/>
      <c r="J42" s="434">
        <v>5</v>
      </c>
      <c r="K42" s="436">
        <v>3</v>
      </c>
      <c r="L42" s="433">
        <v>135</v>
      </c>
      <c r="M42" s="434">
        <v>45</v>
      </c>
      <c r="N42" s="434">
        <v>16</v>
      </c>
      <c r="O42" s="434">
        <v>10</v>
      </c>
      <c r="P42" s="434">
        <v>6</v>
      </c>
      <c r="Q42" s="434"/>
      <c r="R42" s="435">
        <v>119</v>
      </c>
      <c r="S42" s="416"/>
      <c r="T42" s="434">
        <v>3</v>
      </c>
      <c r="U42" s="434"/>
      <c r="V42" s="434"/>
      <c r="W42" s="443"/>
    </row>
    <row r="43" spans="1:23" ht="43.5" customHeight="1" x14ac:dyDescent="0.25">
      <c r="A43" s="289"/>
      <c r="B43" s="542" t="s">
        <v>90</v>
      </c>
      <c r="C43" s="543"/>
      <c r="D43" s="545" t="s">
        <v>91</v>
      </c>
      <c r="E43" s="416"/>
      <c r="F43" s="434"/>
      <c r="G43" s="431"/>
      <c r="H43" s="431"/>
      <c r="I43" s="431"/>
      <c r="J43" s="434"/>
      <c r="K43" s="436"/>
      <c r="L43" s="433"/>
      <c r="M43" s="434"/>
      <c r="N43" s="434"/>
      <c r="O43" s="434"/>
      <c r="P43" s="434"/>
      <c r="Q43" s="434"/>
      <c r="R43" s="435"/>
      <c r="S43" s="416"/>
      <c r="T43" s="434"/>
      <c r="U43" s="434"/>
      <c r="V43" s="434"/>
      <c r="W43" s="435"/>
    </row>
    <row r="44" spans="1:23" ht="24" customHeight="1" x14ac:dyDescent="0.25">
      <c r="A44" s="289">
        <v>18</v>
      </c>
      <c r="B44" s="542"/>
      <c r="C44" s="543" t="s">
        <v>92</v>
      </c>
      <c r="D44" s="547" t="s">
        <v>93</v>
      </c>
      <c r="E44" s="444"/>
      <c r="F44" s="434"/>
      <c r="G44" s="431"/>
      <c r="H44" s="434">
        <v>1</v>
      </c>
      <c r="I44" s="431">
        <v>1</v>
      </c>
      <c r="J44" s="434">
        <v>5</v>
      </c>
      <c r="K44" s="436">
        <v>3</v>
      </c>
      <c r="L44" s="433">
        <v>135</v>
      </c>
      <c r="M44" s="434">
        <v>45</v>
      </c>
      <c r="N44" s="434">
        <v>16</v>
      </c>
      <c r="O44" s="434">
        <v>10</v>
      </c>
      <c r="P44" s="434">
        <v>6</v>
      </c>
      <c r="Q44" s="434"/>
      <c r="R44" s="435">
        <v>119</v>
      </c>
      <c r="S44" s="416">
        <v>3</v>
      </c>
      <c r="T44" s="434"/>
      <c r="U44" s="434"/>
      <c r="V44" s="434"/>
      <c r="W44" s="435"/>
    </row>
    <row r="45" spans="1:23" ht="24" customHeight="1" x14ac:dyDescent="0.25">
      <c r="A45" s="289">
        <v>19</v>
      </c>
      <c r="B45" s="542"/>
      <c r="C45" s="543" t="s">
        <v>94</v>
      </c>
      <c r="D45" s="547" t="s">
        <v>95</v>
      </c>
      <c r="E45" s="416">
        <v>1</v>
      </c>
      <c r="F45" s="434"/>
      <c r="G45" s="431"/>
      <c r="H45" s="431"/>
      <c r="I45" s="431">
        <v>1</v>
      </c>
      <c r="J45" s="434">
        <v>6</v>
      </c>
      <c r="K45" s="436">
        <v>4</v>
      </c>
      <c r="L45" s="433">
        <v>180</v>
      </c>
      <c r="M45" s="434">
        <v>60</v>
      </c>
      <c r="N45" s="434">
        <v>18</v>
      </c>
      <c r="O45" s="434">
        <v>8</v>
      </c>
      <c r="P45" s="434">
        <v>6</v>
      </c>
      <c r="Q45" s="434">
        <v>4</v>
      </c>
      <c r="R45" s="435">
        <v>162</v>
      </c>
      <c r="S45" s="416">
        <v>4</v>
      </c>
      <c r="T45" s="434"/>
      <c r="U45" s="434"/>
      <c r="V45" s="440"/>
      <c r="W45" s="435"/>
    </row>
    <row r="46" spans="1:23" ht="24" customHeight="1" x14ac:dyDescent="0.25">
      <c r="A46" s="289">
        <v>20</v>
      </c>
      <c r="B46" s="542" t="s">
        <v>11</v>
      </c>
      <c r="C46" s="543" t="s">
        <v>8</v>
      </c>
      <c r="D46" s="541" t="s">
        <v>96</v>
      </c>
      <c r="E46" s="416">
        <v>1</v>
      </c>
      <c r="F46" s="434"/>
      <c r="G46" s="431"/>
      <c r="H46" s="431"/>
      <c r="I46" s="431">
        <v>1</v>
      </c>
      <c r="J46" s="434">
        <v>6</v>
      </c>
      <c r="K46" s="436">
        <v>4</v>
      </c>
      <c r="L46" s="433">
        <v>180</v>
      </c>
      <c r="M46" s="434">
        <v>60</v>
      </c>
      <c r="N46" s="434">
        <v>18</v>
      </c>
      <c r="O46" s="434">
        <v>8</v>
      </c>
      <c r="P46" s="434">
        <v>6</v>
      </c>
      <c r="Q46" s="434">
        <v>4</v>
      </c>
      <c r="R46" s="435">
        <v>162</v>
      </c>
      <c r="S46" s="416">
        <v>4</v>
      </c>
      <c r="T46" s="434"/>
      <c r="U46" s="440"/>
      <c r="V46" s="434"/>
      <c r="W46" s="435"/>
    </row>
    <row r="47" spans="1:23" ht="24" customHeight="1" thickBot="1" x14ac:dyDescent="0.3">
      <c r="A47" s="300"/>
      <c r="B47" s="55"/>
      <c r="C47" s="56"/>
      <c r="D47" s="552" t="s">
        <v>97</v>
      </c>
      <c r="E47" s="299"/>
      <c r="F47" s="298"/>
      <c r="G47" s="297"/>
      <c r="H47" s="297"/>
      <c r="I47" s="297"/>
      <c r="J47" s="296">
        <f>SUM(J32:J46,J27:J30)</f>
        <v>82</v>
      </c>
      <c r="K47" s="295">
        <f>SUM(K32:K46,K27:K30)</f>
        <v>51</v>
      </c>
      <c r="L47" s="255">
        <f t="shared" ref="L47:U47" si="0">SUM(L27:L46)</f>
        <v>2295</v>
      </c>
      <c r="M47" s="254">
        <f t="shared" si="0"/>
        <v>765</v>
      </c>
      <c r="N47" s="254">
        <f t="shared" si="0"/>
        <v>256</v>
      </c>
      <c r="O47" s="254">
        <f t="shared" si="0"/>
        <v>118</v>
      </c>
      <c r="P47" s="254">
        <f t="shared" si="0"/>
        <v>84</v>
      </c>
      <c r="Q47" s="254">
        <f t="shared" si="0"/>
        <v>54</v>
      </c>
      <c r="R47" s="253">
        <f t="shared" si="0"/>
        <v>2039</v>
      </c>
      <c r="S47" s="252">
        <f t="shared" si="0"/>
        <v>23</v>
      </c>
      <c r="T47" s="251">
        <f t="shared" si="0"/>
        <v>12</v>
      </c>
      <c r="U47" s="251">
        <f t="shared" si="0"/>
        <v>16</v>
      </c>
      <c r="V47" s="251">
        <f>SUM(V26:V46)</f>
        <v>0</v>
      </c>
      <c r="W47" s="294"/>
    </row>
    <row r="48" spans="1:23" ht="24" customHeight="1" thickTop="1" thickBot="1" x14ac:dyDescent="0.3">
      <c r="A48" s="712" t="s">
        <v>222</v>
      </c>
      <c r="B48" s="713"/>
      <c r="C48" s="713"/>
      <c r="D48" s="713"/>
      <c r="E48" s="713"/>
      <c r="F48" s="713"/>
      <c r="G48" s="713"/>
      <c r="H48" s="713"/>
      <c r="I48" s="713"/>
      <c r="J48" s="713"/>
      <c r="K48" s="713"/>
      <c r="L48" s="713"/>
      <c r="M48" s="713"/>
      <c r="N48" s="713"/>
      <c r="O48" s="713"/>
      <c r="P48" s="713"/>
      <c r="Q48" s="713"/>
      <c r="R48" s="713"/>
      <c r="S48" s="713"/>
      <c r="T48" s="713"/>
      <c r="U48" s="713"/>
      <c r="V48" s="713"/>
      <c r="W48" s="714"/>
    </row>
    <row r="49" spans="1:23" ht="24" customHeight="1" thickTop="1" x14ac:dyDescent="0.25">
      <c r="A49" s="421"/>
      <c r="B49" s="627" t="s">
        <v>223</v>
      </c>
      <c r="C49" s="628"/>
      <c r="D49" s="710" t="s">
        <v>244</v>
      </c>
      <c r="E49" s="710"/>
      <c r="F49" s="710"/>
      <c r="G49" s="710"/>
      <c r="H49" s="710"/>
      <c r="I49" s="710"/>
      <c r="J49" s="710"/>
      <c r="K49" s="711"/>
      <c r="L49" s="422"/>
      <c r="M49" s="423"/>
      <c r="N49" s="423"/>
      <c r="O49" s="423"/>
      <c r="P49" s="423"/>
      <c r="Q49" s="423"/>
      <c r="R49" s="424"/>
      <c r="S49" s="425"/>
      <c r="T49" s="529"/>
      <c r="U49" s="529"/>
      <c r="V49" s="529"/>
      <c r="W49" s="427"/>
    </row>
    <row r="50" spans="1:23" ht="24" customHeight="1" x14ac:dyDescent="0.25">
      <c r="A50" s="289">
        <v>1</v>
      </c>
      <c r="B50" s="542" t="s">
        <v>98</v>
      </c>
      <c r="C50" s="543" t="s">
        <v>99</v>
      </c>
      <c r="D50" s="541" t="s">
        <v>100</v>
      </c>
      <c r="E50" s="429">
        <v>3</v>
      </c>
      <c r="F50" s="431"/>
      <c r="G50" s="431"/>
      <c r="H50" s="431"/>
      <c r="I50" s="431">
        <v>3</v>
      </c>
      <c r="J50" s="431">
        <v>5</v>
      </c>
      <c r="K50" s="432">
        <v>3</v>
      </c>
      <c r="L50" s="433">
        <v>135</v>
      </c>
      <c r="M50" s="434">
        <v>45</v>
      </c>
      <c r="N50" s="434">
        <v>16</v>
      </c>
      <c r="O50" s="434">
        <v>10</v>
      </c>
      <c r="P50" s="434">
        <v>6</v>
      </c>
      <c r="Q50" s="434"/>
      <c r="R50" s="435">
        <v>119</v>
      </c>
      <c r="S50" s="416"/>
      <c r="T50" s="434"/>
      <c r="U50" s="434">
        <v>3</v>
      </c>
      <c r="V50" s="434"/>
      <c r="W50" s="435"/>
    </row>
    <row r="51" spans="1:23" ht="24" customHeight="1" x14ac:dyDescent="0.25">
      <c r="A51" s="289">
        <v>2</v>
      </c>
      <c r="B51" s="542" t="s">
        <v>101</v>
      </c>
      <c r="C51" s="543" t="s">
        <v>102</v>
      </c>
      <c r="D51" s="541" t="s">
        <v>103</v>
      </c>
      <c r="E51" s="429">
        <v>4</v>
      </c>
      <c r="F51" s="431"/>
      <c r="G51" s="431"/>
      <c r="H51" s="431"/>
      <c r="I51" s="431">
        <v>4</v>
      </c>
      <c r="J51" s="431">
        <v>3</v>
      </c>
      <c r="K51" s="432">
        <v>2</v>
      </c>
      <c r="L51" s="433">
        <v>90</v>
      </c>
      <c r="M51" s="434">
        <v>30</v>
      </c>
      <c r="N51" s="434">
        <v>10</v>
      </c>
      <c r="O51" s="434">
        <v>6</v>
      </c>
      <c r="P51" s="434">
        <v>4</v>
      </c>
      <c r="Q51" s="434"/>
      <c r="R51" s="435">
        <v>80</v>
      </c>
      <c r="S51" s="416"/>
      <c r="T51" s="434"/>
      <c r="U51" s="434"/>
      <c r="V51" s="434">
        <v>2</v>
      </c>
      <c r="W51" s="435"/>
    </row>
    <row r="52" spans="1:23" ht="24" customHeight="1" x14ac:dyDescent="0.25">
      <c r="A52" s="289"/>
      <c r="B52" s="602" t="s">
        <v>225</v>
      </c>
      <c r="C52" s="603"/>
      <c r="D52" s="706" t="s">
        <v>245</v>
      </c>
      <c r="E52" s="706"/>
      <c r="F52" s="706"/>
      <c r="G52" s="706"/>
      <c r="H52" s="706"/>
      <c r="I52" s="706"/>
      <c r="J52" s="706"/>
      <c r="K52" s="293"/>
      <c r="L52" s="289"/>
      <c r="M52" s="291"/>
      <c r="N52" s="291"/>
      <c r="O52" s="291"/>
      <c r="P52" s="291"/>
      <c r="Q52" s="291"/>
      <c r="R52" s="286"/>
      <c r="S52" s="292"/>
      <c r="T52" s="291"/>
      <c r="U52" s="291"/>
      <c r="V52" s="291"/>
      <c r="W52" s="286"/>
    </row>
    <row r="53" spans="1:23" ht="24" customHeight="1" x14ac:dyDescent="0.35">
      <c r="A53" s="289">
        <v>3</v>
      </c>
      <c r="B53" s="542" t="s">
        <v>104</v>
      </c>
      <c r="C53" s="543" t="s">
        <v>105</v>
      </c>
      <c r="D53" s="553" t="s">
        <v>106</v>
      </c>
      <c r="E53" s="416">
        <v>2</v>
      </c>
      <c r="F53" s="434"/>
      <c r="G53" s="431"/>
      <c r="H53" s="431"/>
      <c r="I53" s="431">
        <v>2</v>
      </c>
      <c r="J53" s="434">
        <v>5</v>
      </c>
      <c r="K53" s="436">
        <v>3</v>
      </c>
      <c r="L53" s="433">
        <v>135</v>
      </c>
      <c r="M53" s="434">
        <v>45</v>
      </c>
      <c r="N53" s="434">
        <v>16</v>
      </c>
      <c r="O53" s="434">
        <v>10</v>
      </c>
      <c r="P53" s="434"/>
      <c r="Q53" s="434">
        <v>6</v>
      </c>
      <c r="R53" s="435">
        <v>119</v>
      </c>
      <c r="S53" s="416"/>
      <c r="T53" s="434">
        <v>3</v>
      </c>
      <c r="U53" s="434"/>
      <c r="V53" s="434"/>
      <c r="W53" s="435"/>
    </row>
    <row r="54" spans="1:23" ht="24" customHeight="1" x14ac:dyDescent="0.35">
      <c r="A54" s="289">
        <v>4</v>
      </c>
      <c r="B54" s="542" t="s">
        <v>107</v>
      </c>
      <c r="C54" s="543" t="s">
        <v>108</v>
      </c>
      <c r="D54" s="553" t="s">
        <v>109</v>
      </c>
      <c r="E54" s="416">
        <v>4</v>
      </c>
      <c r="F54" s="434"/>
      <c r="G54" s="431">
        <v>4</v>
      </c>
      <c r="H54" s="431"/>
      <c r="I54" s="431"/>
      <c r="J54" s="434">
        <v>5</v>
      </c>
      <c r="K54" s="436">
        <v>3</v>
      </c>
      <c r="L54" s="433">
        <v>135</v>
      </c>
      <c r="M54" s="434">
        <v>45</v>
      </c>
      <c r="N54" s="434">
        <v>16</v>
      </c>
      <c r="O54" s="434">
        <v>10</v>
      </c>
      <c r="P54" s="434">
        <v>6</v>
      </c>
      <c r="Q54" s="434"/>
      <c r="R54" s="435">
        <v>119</v>
      </c>
      <c r="S54" s="416"/>
      <c r="T54" s="434"/>
      <c r="U54" s="434"/>
      <c r="V54" s="434">
        <v>3</v>
      </c>
      <c r="W54" s="435"/>
    </row>
    <row r="55" spans="1:23" ht="24" customHeight="1" x14ac:dyDescent="0.25">
      <c r="A55" s="289">
        <v>5</v>
      </c>
      <c r="B55" s="542" t="s">
        <v>110</v>
      </c>
      <c r="C55" s="538" t="s">
        <v>111</v>
      </c>
      <c r="D55" s="541" t="s">
        <v>112</v>
      </c>
      <c r="E55" s="416">
        <v>4</v>
      </c>
      <c r="F55" s="434"/>
      <c r="G55" s="431"/>
      <c r="H55" s="431"/>
      <c r="I55" s="431">
        <v>4</v>
      </c>
      <c r="J55" s="434">
        <v>5</v>
      </c>
      <c r="K55" s="436">
        <v>3</v>
      </c>
      <c r="L55" s="433">
        <v>135</v>
      </c>
      <c r="M55" s="434">
        <v>45</v>
      </c>
      <c r="N55" s="434">
        <v>16</v>
      </c>
      <c r="O55" s="434">
        <v>10</v>
      </c>
      <c r="P55" s="434">
        <v>6</v>
      </c>
      <c r="Q55" s="434"/>
      <c r="R55" s="435">
        <v>119</v>
      </c>
      <c r="S55" s="416"/>
      <c r="T55" s="434"/>
      <c r="U55" s="434"/>
      <c r="V55" s="434">
        <v>3</v>
      </c>
      <c r="W55" s="435"/>
    </row>
    <row r="56" spans="1:23" ht="24" customHeight="1" x14ac:dyDescent="0.25">
      <c r="A56" s="289"/>
      <c r="B56" s="542" t="s">
        <v>113</v>
      </c>
      <c r="C56" s="538"/>
      <c r="D56" s="541" t="s">
        <v>114</v>
      </c>
      <c r="E56" s="416"/>
      <c r="F56" s="434"/>
      <c r="G56" s="431"/>
      <c r="H56" s="431"/>
      <c r="I56" s="431"/>
      <c r="J56" s="434"/>
      <c r="K56" s="436"/>
      <c r="L56" s="433"/>
      <c r="M56" s="434"/>
      <c r="N56" s="434"/>
      <c r="O56" s="434"/>
      <c r="P56" s="434"/>
      <c r="Q56" s="434"/>
      <c r="R56" s="435"/>
      <c r="S56" s="416"/>
      <c r="T56" s="434"/>
      <c r="U56" s="434"/>
      <c r="V56" s="434"/>
      <c r="W56" s="435"/>
    </row>
    <row r="57" spans="1:23" ht="24" customHeight="1" x14ac:dyDescent="0.25">
      <c r="A57" s="289">
        <v>6</v>
      </c>
      <c r="B57" s="33"/>
      <c r="C57" s="538" t="s">
        <v>115</v>
      </c>
      <c r="D57" s="547" t="s">
        <v>116</v>
      </c>
      <c r="E57" s="416">
        <v>2</v>
      </c>
      <c r="F57" s="434"/>
      <c r="G57" s="431"/>
      <c r="H57" s="431"/>
      <c r="I57" s="431">
        <v>2</v>
      </c>
      <c r="J57" s="434">
        <v>5</v>
      </c>
      <c r="K57" s="436">
        <v>3</v>
      </c>
      <c r="L57" s="433">
        <v>135</v>
      </c>
      <c r="M57" s="434">
        <v>45</v>
      </c>
      <c r="N57" s="434">
        <v>16</v>
      </c>
      <c r="O57" s="434">
        <v>6</v>
      </c>
      <c r="P57" s="434">
        <v>6</v>
      </c>
      <c r="Q57" s="434">
        <v>4</v>
      </c>
      <c r="R57" s="435">
        <v>119</v>
      </c>
      <c r="S57" s="416"/>
      <c r="T57" s="434">
        <v>3</v>
      </c>
      <c r="U57" s="434"/>
      <c r="V57" s="434"/>
      <c r="W57" s="435"/>
    </row>
    <row r="58" spans="1:23" ht="24" customHeight="1" x14ac:dyDescent="0.25">
      <c r="A58" s="289">
        <v>7</v>
      </c>
      <c r="B58" s="33"/>
      <c r="C58" s="538" t="s">
        <v>117</v>
      </c>
      <c r="D58" s="547" t="s">
        <v>118</v>
      </c>
      <c r="E58" s="444"/>
      <c r="F58" s="434"/>
      <c r="G58" s="431"/>
      <c r="H58" s="434">
        <v>2</v>
      </c>
      <c r="I58" s="431">
        <v>2</v>
      </c>
      <c r="J58" s="434">
        <v>5</v>
      </c>
      <c r="K58" s="436">
        <v>3</v>
      </c>
      <c r="L58" s="433">
        <v>135</v>
      </c>
      <c r="M58" s="434">
        <v>45</v>
      </c>
      <c r="N58" s="434">
        <v>16</v>
      </c>
      <c r="O58" s="434">
        <v>6</v>
      </c>
      <c r="P58" s="434">
        <v>6</v>
      </c>
      <c r="Q58" s="434">
        <v>4</v>
      </c>
      <c r="R58" s="435">
        <v>119</v>
      </c>
      <c r="S58" s="416"/>
      <c r="T58" s="434">
        <v>3</v>
      </c>
      <c r="U58" s="440"/>
      <c r="V58" s="434"/>
      <c r="W58" s="435"/>
    </row>
    <row r="59" spans="1:23" ht="48.75" customHeight="1" x14ac:dyDescent="0.25">
      <c r="A59" s="290"/>
      <c r="B59" s="34" t="s">
        <v>159</v>
      </c>
      <c r="C59" s="48"/>
      <c r="D59" s="39" t="s">
        <v>160</v>
      </c>
      <c r="E59" s="444"/>
      <c r="F59" s="440"/>
      <c r="G59" s="452"/>
      <c r="H59" s="452"/>
      <c r="I59" s="452"/>
      <c r="J59" s="440"/>
      <c r="K59" s="453"/>
      <c r="L59" s="454"/>
      <c r="M59" s="440"/>
      <c r="N59" s="440"/>
      <c r="O59" s="440"/>
      <c r="P59" s="440"/>
      <c r="Q59" s="440"/>
      <c r="R59" s="443"/>
      <c r="S59" s="444"/>
      <c r="T59" s="440"/>
      <c r="U59" s="440"/>
      <c r="V59" s="440"/>
      <c r="W59" s="443"/>
    </row>
    <row r="60" spans="1:23" ht="23.25" customHeight="1" x14ac:dyDescent="0.25">
      <c r="A60" s="289">
        <v>8</v>
      </c>
      <c r="B60" s="33"/>
      <c r="C60" s="538" t="s">
        <v>121</v>
      </c>
      <c r="D60" s="547" t="s">
        <v>122</v>
      </c>
      <c r="E60" s="416"/>
      <c r="F60" s="434"/>
      <c r="G60" s="431">
        <v>4</v>
      </c>
      <c r="H60" s="431"/>
      <c r="I60" s="431"/>
      <c r="J60" s="434">
        <v>5</v>
      </c>
      <c r="K60" s="436">
        <v>3</v>
      </c>
      <c r="L60" s="433">
        <v>135</v>
      </c>
      <c r="M60" s="434">
        <v>45</v>
      </c>
      <c r="N60" s="434">
        <v>16</v>
      </c>
      <c r="O60" s="434">
        <v>10</v>
      </c>
      <c r="P60" s="434">
        <v>6</v>
      </c>
      <c r="Q60" s="434"/>
      <c r="R60" s="435">
        <v>119</v>
      </c>
      <c r="S60" s="416"/>
      <c r="T60" s="434"/>
      <c r="U60" s="434"/>
      <c r="V60" s="434">
        <v>3</v>
      </c>
      <c r="W60" s="435"/>
    </row>
    <row r="61" spans="1:23" ht="23.25" customHeight="1" x14ac:dyDescent="0.25">
      <c r="A61" s="289">
        <v>9</v>
      </c>
      <c r="B61" s="33"/>
      <c r="C61" s="35" t="s">
        <v>161</v>
      </c>
      <c r="D61" s="521" t="s">
        <v>162</v>
      </c>
      <c r="E61" s="416">
        <v>4</v>
      </c>
      <c r="F61" s="434"/>
      <c r="G61" s="431"/>
      <c r="H61" s="431"/>
      <c r="I61" s="431">
        <v>4</v>
      </c>
      <c r="J61" s="434">
        <v>5</v>
      </c>
      <c r="K61" s="436">
        <v>3</v>
      </c>
      <c r="L61" s="433">
        <v>135</v>
      </c>
      <c r="M61" s="434">
        <v>45</v>
      </c>
      <c r="N61" s="434">
        <v>16</v>
      </c>
      <c r="O61" s="434">
        <v>10</v>
      </c>
      <c r="P61" s="434">
        <v>6</v>
      </c>
      <c r="Q61" s="434"/>
      <c r="R61" s="435">
        <v>119</v>
      </c>
      <c r="S61" s="416"/>
      <c r="T61" s="434"/>
      <c r="U61" s="434"/>
      <c r="V61" s="434">
        <v>3</v>
      </c>
      <c r="W61" s="435"/>
    </row>
    <row r="62" spans="1:23" ht="46.5" customHeight="1" x14ac:dyDescent="0.25">
      <c r="A62" s="289"/>
      <c r="B62" s="33" t="s">
        <v>125</v>
      </c>
      <c r="C62" s="538"/>
      <c r="D62" s="545" t="s">
        <v>126</v>
      </c>
      <c r="E62" s="416"/>
      <c r="F62" s="434"/>
      <c r="G62" s="431"/>
      <c r="H62" s="431"/>
      <c r="I62" s="431"/>
      <c r="J62" s="434"/>
      <c r="K62" s="436"/>
      <c r="L62" s="433"/>
      <c r="M62" s="434"/>
      <c r="N62" s="434"/>
      <c r="O62" s="434"/>
      <c r="P62" s="434"/>
      <c r="Q62" s="434"/>
      <c r="R62" s="435"/>
      <c r="S62" s="416"/>
      <c r="T62" s="434"/>
      <c r="U62" s="434"/>
      <c r="V62" s="434"/>
      <c r="W62" s="435"/>
    </row>
    <row r="63" spans="1:23" ht="24" customHeight="1" x14ac:dyDescent="0.25">
      <c r="A63" s="289">
        <v>10</v>
      </c>
      <c r="B63" s="33"/>
      <c r="C63" s="538" t="s">
        <v>163</v>
      </c>
      <c r="D63" s="521" t="s">
        <v>164</v>
      </c>
      <c r="E63" s="416"/>
      <c r="F63" s="434">
        <v>4</v>
      </c>
      <c r="G63" s="431"/>
      <c r="H63" s="431"/>
      <c r="I63" s="431"/>
      <c r="J63" s="434">
        <v>5</v>
      </c>
      <c r="K63" s="436">
        <v>3</v>
      </c>
      <c r="L63" s="433">
        <v>135</v>
      </c>
      <c r="M63" s="434">
        <v>45</v>
      </c>
      <c r="N63" s="434">
        <v>16</v>
      </c>
      <c r="O63" s="434">
        <v>10</v>
      </c>
      <c r="P63" s="434">
        <v>6</v>
      </c>
      <c r="Q63" s="434"/>
      <c r="R63" s="435">
        <v>119</v>
      </c>
      <c r="S63" s="416"/>
      <c r="T63" s="434"/>
      <c r="U63" s="434"/>
      <c r="V63" s="434">
        <v>3</v>
      </c>
      <c r="W63" s="435"/>
    </row>
    <row r="64" spans="1:23" ht="44.25" customHeight="1" x14ac:dyDescent="0.25">
      <c r="A64" s="289">
        <v>11</v>
      </c>
      <c r="B64" s="33"/>
      <c r="C64" s="543" t="s">
        <v>129</v>
      </c>
      <c r="D64" s="547" t="s">
        <v>130</v>
      </c>
      <c r="E64" s="416">
        <v>4</v>
      </c>
      <c r="F64" s="434"/>
      <c r="G64" s="431"/>
      <c r="H64" s="431"/>
      <c r="I64" s="431">
        <v>4</v>
      </c>
      <c r="J64" s="434">
        <v>5</v>
      </c>
      <c r="K64" s="436">
        <v>3</v>
      </c>
      <c r="L64" s="433">
        <v>135</v>
      </c>
      <c r="M64" s="434">
        <v>45</v>
      </c>
      <c r="N64" s="434">
        <v>16</v>
      </c>
      <c r="O64" s="434">
        <v>10</v>
      </c>
      <c r="P64" s="434">
        <v>6</v>
      </c>
      <c r="Q64" s="434"/>
      <c r="R64" s="435">
        <v>119</v>
      </c>
      <c r="S64" s="416"/>
      <c r="T64" s="434"/>
      <c r="U64" s="434"/>
      <c r="V64" s="434">
        <v>3</v>
      </c>
      <c r="W64" s="435"/>
    </row>
    <row r="65" spans="1:26" ht="24" thickBot="1" x14ac:dyDescent="0.3">
      <c r="A65" s="285"/>
      <c r="B65" s="40"/>
      <c r="C65" s="49"/>
      <c r="D65" s="559" t="s">
        <v>131</v>
      </c>
      <c r="E65" s="284"/>
      <c r="F65" s="283"/>
      <c r="G65" s="282"/>
      <c r="H65" s="282"/>
      <c r="I65" s="282"/>
      <c r="J65" s="279">
        <f>SUM(J53:J64,J50:J51)</f>
        <v>53</v>
      </c>
      <c r="K65" s="281">
        <f t="shared" ref="K65:R65" si="1">SUM(K50:K64)</f>
        <v>32</v>
      </c>
      <c r="L65" s="280">
        <f t="shared" si="1"/>
        <v>1440</v>
      </c>
      <c r="M65" s="279">
        <f t="shared" si="1"/>
        <v>480</v>
      </c>
      <c r="N65" s="279">
        <f t="shared" si="1"/>
        <v>170</v>
      </c>
      <c r="O65" s="279">
        <f t="shared" si="1"/>
        <v>98</v>
      </c>
      <c r="P65" s="279">
        <f t="shared" si="1"/>
        <v>58</v>
      </c>
      <c r="Q65" s="279">
        <f t="shared" si="1"/>
        <v>14</v>
      </c>
      <c r="R65" s="278">
        <f t="shared" si="1"/>
        <v>1270</v>
      </c>
      <c r="S65" s="277"/>
      <c r="T65" s="276">
        <f>SUM(T50:T64)</f>
        <v>9</v>
      </c>
      <c r="U65" s="276">
        <f>SUM(U50:U64)</f>
        <v>3</v>
      </c>
      <c r="V65" s="276">
        <f>SUM(V50:V64)</f>
        <v>20</v>
      </c>
      <c r="W65" s="275"/>
    </row>
    <row r="66" spans="1:26" ht="24.75" customHeight="1" thickTop="1" thickBot="1" x14ac:dyDescent="0.3">
      <c r="A66" s="606" t="s">
        <v>132</v>
      </c>
      <c r="B66" s="607"/>
      <c r="C66" s="607"/>
      <c r="D66" s="608"/>
      <c r="E66" s="274"/>
      <c r="F66" s="273"/>
      <c r="G66" s="272"/>
      <c r="H66" s="272"/>
      <c r="I66" s="272"/>
      <c r="J66" s="269">
        <f>SUM(J65,J47)</f>
        <v>135</v>
      </c>
      <c r="K66" s="271">
        <f>SUM(K65,K47)</f>
        <v>83</v>
      </c>
      <c r="L66" s="270">
        <f>SUM(L65,L47)</f>
        <v>3735</v>
      </c>
      <c r="M66" s="269">
        <f>SUM(M65,M47)</f>
        <v>1245</v>
      </c>
      <c r="N66" s="269">
        <f>SUM(N65,N47)</f>
        <v>426</v>
      </c>
      <c r="O66" s="269">
        <f>O65+O47</f>
        <v>216</v>
      </c>
      <c r="P66" s="269">
        <f>P65+P47</f>
        <v>142</v>
      </c>
      <c r="Q66" s="269">
        <f>Q65+Q47</f>
        <v>68</v>
      </c>
      <c r="R66" s="268">
        <f>R65+R47</f>
        <v>3309</v>
      </c>
      <c r="S66" s="267">
        <f>SUM(S65,S47)</f>
        <v>23</v>
      </c>
      <c r="T66" s="266">
        <f>SUM(T65,T47)</f>
        <v>21</v>
      </c>
      <c r="U66" s="266">
        <f>SUM(U65,U47)</f>
        <v>19</v>
      </c>
      <c r="V66" s="265">
        <f>SUM(V65,V47)</f>
        <v>20</v>
      </c>
      <c r="W66" s="264"/>
    </row>
    <row r="67" spans="1:26" ht="26.25" thickTop="1" x14ac:dyDescent="0.25">
      <c r="A67" s="719"/>
      <c r="B67" s="720"/>
      <c r="C67" s="720"/>
      <c r="D67" s="720"/>
      <c r="E67" s="720"/>
      <c r="F67" s="720"/>
      <c r="G67" s="720"/>
      <c r="H67" s="720"/>
      <c r="I67" s="720"/>
      <c r="J67" s="720"/>
      <c r="K67" s="721"/>
      <c r="L67" s="618" t="s">
        <v>133</v>
      </c>
      <c r="M67" s="619"/>
      <c r="N67" s="619"/>
      <c r="O67" s="619"/>
      <c r="P67" s="619"/>
      <c r="Q67" s="619"/>
      <c r="R67" s="620"/>
      <c r="S67" s="464"/>
      <c r="T67" s="465"/>
      <c r="U67" s="465"/>
      <c r="V67" s="466">
        <v>1</v>
      </c>
      <c r="W67" s="467"/>
    </row>
    <row r="68" spans="1:26" ht="25.5" customHeight="1" x14ac:dyDescent="0.25">
      <c r="A68" s="722"/>
      <c r="B68" s="723"/>
      <c r="C68" s="723"/>
      <c r="D68" s="723"/>
      <c r="E68" s="723"/>
      <c r="F68" s="723"/>
      <c r="G68" s="723"/>
      <c r="H68" s="723"/>
      <c r="I68" s="723"/>
      <c r="J68" s="723"/>
      <c r="K68" s="724"/>
      <c r="L68" s="621" t="s">
        <v>134</v>
      </c>
      <c r="M68" s="622"/>
      <c r="N68" s="622"/>
      <c r="O68" s="622"/>
      <c r="P68" s="622"/>
      <c r="Q68" s="622"/>
      <c r="R68" s="623"/>
      <c r="S68" s="429"/>
      <c r="T68" s="431">
        <v>1</v>
      </c>
      <c r="U68" s="431">
        <v>2</v>
      </c>
      <c r="V68" s="434">
        <v>2</v>
      </c>
      <c r="W68" s="435"/>
    </row>
    <row r="69" spans="1:26" ht="47.25" customHeight="1" x14ac:dyDescent="0.25">
      <c r="A69" s="722"/>
      <c r="B69" s="723"/>
      <c r="C69" s="723"/>
      <c r="D69" s="723"/>
      <c r="E69" s="723"/>
      <c r="F69" s="723"/>
      <c r="G69" s="723"/>
      <c r="H69" s="723"/>
      <c r="I69" s="723"/>
      <c r="J69" s="723"/>
      <c r="K69" s="724"/>
      <c r="L69" s="624" t="s">
        <v>135</v>
      </c>
      <c r="M69" s="625"/>
      <c r="N69" s="625"/>
      <c r="O69" s="625"/>
      <c r="P69" s="625"/>
      <c r="Q69" s="625"/>
      <c r="R69" s="626"/>
      <c r="S69" s="429">
        <v>1</v>
      </c>
      <c r="T69" s="431">
        <v>2</v>
      </c>
      <c r="U69" s="431"/>
      <c r="V69" s="434"/>
      <c r="W69" s="435"/>
    </row>
    <row r="70" spans="1:26" ht="26.25" thickBot="1" x14ac:dyDescent="0.3">
      <c r="A70" s="725"/>
      <c r="B70" s="726"/>
      <c r="C70" s="726"/>
      <c r="D70" s="726"/>
      <c r="E70" s="726"/>
      <c r="F70" s="726"/>
      <c r="G70" s="726"/>
      <c r="H70" s="726"/>
      <c r="I70" s="726"/>
      <c r="J70" s="726"/>
      <c r="K70" s="727"/>
      <c r="L70" s="599" t="s">
        <v>136</v>
      </c>
      <c r="M70" s="600"/>
      <c r="N70" s="600"/>
      <c r="O70" s="600"/>
      <c r="P70" s="600"/>
      <c r="Q70" s="600"/>
      <c r="R70" s="601"/>
      <c r="S70" s="468">
        <v>5</v>
      </c>
      <c r="T70" s="469">
        <v>5</v>
      </c>
      <c r="U70" s="469">
        <v>5</v>
      </c>
      <c r="V70" s="470">
        <v>5</v>
      </c>
      <c r="W70" s="471"/>
    </row>
    <row r="71" spans="1:26" ht="24.75" thickTop="1" thickBot="1" x14ac:dyDescent="0.4">
      <c r="A71" s="689" t="s">
        <v>246</v>
      </c>
      <c r="B71" s="690"/>
      <c r="C71" s="690"/>
      <c r="D71" s="690"/>
      <c r="E71" s="690"/>
      <c r="F71" s="690"/>
      <c r="G71" s="690"/>
      <c r="H71" s="690"/>
      <c r="I71" s="690"/>
      <c r="J71" s="690"/>
      <c r="K71" s="690"/>
      <c r="L71" s="690"/>
      <c r="M71" s="690"/>
      <c r="N71" s="690"/>
      <c r="O71" s="690"/>
      <c r="P71" s="690"/>
      <c r="Q71" s="690"/>
      <c r="R71" s="690"/>
      <c r="S71" s="690"/>
      <c r="T71" s="690"/>
      <c r="U71" s="690"/>
      <c r="V71" s="690"/>
      <c r="W71" s="691"/>
    </row>
    <row r="72" spans="1:26" ht="24" thickTop="1" x14ac:dyDescent="0.35">
      <c r="A72" s="472"/>
      <c r="B72" s="595" t="s">
        <v>228</v>
      </c>
      <c r="C72" s="596"/>
      <c r="D72" s="692" t="s">
        <v>247</v>
      </c>
      <c r="E72" s="692"/>
      <c r="F72" s="692"/>
      <c r="G72" s="692"/>
      <c r="H72" s="692"/>
      <c r="I72" s="692"/>
      <c r="J72" s="692"/>
      <c r="K72" s="693"/>
      <c r="L72" s="526"/>
      <c r="M72" s="527"/>
      <c r="N72" s="527"/>
      <c r="O72" s="527"/>
      <c r="P72" s="527"/>
      <c r="Q72" s="527"/>
      <c r="R72" s="528"/>
      <c r="S72" s="476"/>
      <c r="T72" s="477"/>
      <c r="U72" s="477"/>
      <c r="V72" s="477"/>
      <c r="W72" s="478"/>
    </row>
    <row r="73" spans="1:26" ht="25.5" x14ac:dyDescent="0.35">
      <c r="A73" s="428">
        <v>1</v>
      </c>
      <c r="B73" s="544" t="s">
        <v>137</v>
      </c>
      <c r="C73" s="560" t="s">
        <v>138</v>
      </c>
      <c r="D73" s="541" t="s">
        <v>139</v>
      </c>
      <c r="E73" s="416">
        <v>2</v>
      </c>
      <c r="F73" s="479"/>
      <c r="G73" s="479"/>
      <c r="H73" s="479"/>
      <c r="I73" s="479"/>
      <c r="J73" s="479">
        <v>6</v>
      </c>
      <c r="K73" s="480">
        <v>2</v>
      </c>
      <c r="L73" s="481">
        <v>150</v>
      </c>
      <c r="M73" s="479"/>
      <c r="N73" s="479"/>
      <c r="O73" s="479"/>
      <c r="P73" s="479"/>
      <c r="Q73" s="479"/>
      <c r="R73" s="482"/>
      <c r="S73" s="483"/>
      <c r="T73" s="434">
        <v>2</v>
      </c>
      <c r="U73" s="479"/>
      <c r="V73" s="479"/>
      <c r="W73" s="482"/>
    </row>
    <row r="74" spans="1:26" ht="25.5" x14ac:dyDescent="0.35">
      <c r="A74" s="428">
        <v>2</v>
      </c>
      <c r="B74" s="544" t="s">
        <v>12</v>
      </c>
      <c r="C74" s="560" t="s">
        <v>9</v>
      </c>
      <c r="D74" s="541" t="s">
        <v>140</v>
      </c>
      <c r="E74" s="416">
        <v>5</v>
      </c>
      <c r="F74" s="479"/>
      <c r="G74" s="479"/>
      <c r="H74" s="479"/>
      <c r="I74" s="479"/>
      <c r="J74" s="479">
        <v>6</v>
      </c>
      <c r="K74" s="480">
        <v>2</v>
      </c>
      <c r="L74" s="481">
        <v>225</v>
      </c>
      <c r="M74" s="479"/>
      <c r="N74" s="479"/>
      <c r="O74" s="479"/>
      <c r="P74" s="479"/>
      <c r="Q74" s="479"/>
      <c r="R74" s="482"/>
      <c r="S74" s="483"/>
      <c r="T74" s="479"/>
      <c r="U74" s="479"/>
      <c r="V74" s="479"/>
      <c r="W74" s="435">
        <v>2</v>
      </c>
    </row>
    <row r="75" spans="1:26" s="57" customFormat="1" ht="24" thickBot="1" x14ac:dyDescent="0.3">
      <c r="A75" s="397"/>
      <c r="B75" s="151"/>
      <c r="C75" s="398"/>
      <c r="D75" s="576" t="s">
        <v>141</v>
      </c>
      <c r="E75" s="576"/>
      <c r="F75" s="577"/>
      <c r="G75" s="147"/>
      <c r="H75" s="147"/>
      <c r="I75" s="147"/>
      <c r="J75" s="147">
        <v>12</v>
      </c>
      <c r="K75" s="370">
        <v>4</v>
      </c>
      <c r="L75" s="149">
        <v>375</v>
      </c>
      <c r="M75" s="147"/>
      <c r="N75" s="147"/>
      <c r="O75" s="147"/>
      <c r="P75" s="147"/>
      <c r="Q75" s="147"/>
      <c r="R75" s="146"/>
      <c r="S75" s="399"/>
      <c r="T75" s="147"/>
      <c r="U75" s="147"/>
      <c r="V75" s="147"/>
      <c r="W75" s="147"/>
      <c r="X75" s="73"/>
      <c r="Y75" s="72"/>
      <c r="Z75" s="71"/>
    </row>
    <row r="76" spans="1:26" ht="24.75" thickTop="1" thickBot="1" x14ac:dyDescent="0.3">
      <c r="A76" s="694" t="s">
        <v>230</v>
      </c>
      <c r="B76" s="695"/>
      <c r="C76" s="695"/>
      <c r="D76" s="695"/>
      <c r="E76" s="695"/>
      <c r="F76" s="695"/>
      <c r="G76" s="695"/>
      <c r="H76" s="695"/>
      <c r="I76" s="695"/>
      <c r="J76" s="695"/>
      <c r="K76" s="695"/>
      <c r="L76" s="695"/>
      <c r="M76" s="695"/>
      <c r="N76" s="695"/>
      <c r="O76" s="695"/>
      <c r="P76" s="695"/>
      <c r="Q76" s="695"/>
      <c r="R76" s="695"/>
      <c r="S76" s="695"/>
      <c r="T76" s="695"/>
      <c r="U76" s="695"/>
      <c r="V76" s="695"/>
      <c r="W76" s="696"/>
    </row>
    <row r="77" spans="1:26" ht="47.25" thickTop="1" x14ac:dyDescent="0.25">
      <c r="A77" s="41">
        <v>1</v>
      </c>
      <c r="B77" s="341" t="s">
        <v>142</v>
      </c>
      <c r="C77" s="561" t="s">
        <v>143</v>
      </c>
      <c r="D77" s="562" t="s">
        <v>144</v>
      </c>
      <c r="E77" s="425">
        <v>5</v>
      </c>
      <c r="F77" s="484"/>
      <c r="G77" s="484"/>
      <c r="H77" s="484"/>
      <c r="I77" s="484"/>
      <c r="J77" s="466">
        <v>8</v>
      </c>
      <c r="K77" s="485">
        <v>2</v>
      </c>
      <c r="L77" s="486">
        <v>210</v>
      </c>
      <c r="M77" s="487"/>
      <c r="N77" s="487"/>
      <c r="O77" s="487"/>
      <c r="P77" s="487"/>
      <c r="Q77" s="487"/>
      <c r="R77" s="488"/>
      <c r="S77" s="489"/>
      <c r="T77" s="484"/>
      <c r="U77" s="484"/>
      <c r="V77" s="484"/>
      <c r="W77" s="467">
        <v>2</v>
      </c>
    </row>
    <row r="78" spans="1:26" ht="26.25" x14ac:dyDescent="0.25">
      <c r="A78" s="25">
        <v>2</v>
      </c>
      <c r="B78" s="342" t="s">
        <v>145</v>
      </c>
      <c r="C78" s="563" t="s">
        <v>146</v>
      </c>
      <c r="D78" s="541" t="s">
        <v>147</v>
      </c>
      <c r="E78" s="439">
        <v>5</v>
      </c>
      <c r="F78" s="490"/>
      <c r="G78" s="490"/>
      <c r="H78" s="490"/>
      <c r="I78" s="490"/>
      <c r="J78" s="434">
        <v>4</v>
      </c>
      <c r="K78" s="436">
        <v>1</v>
      </c>
      <c r="L78" s="433">
        <v>105</v>
      </c>
      <c r="M78" s="490"/>
      <c r="N78" s="490"/>
      <c r="O78" s="490"/>
      <c r="P78" s="490"/>
      <c r="Q78" s="490"/>
      <c r="R78" s="491"/>
      <c r="S78" s="492"/>
      <c r="T78" s="490"/>
      <c r="U78" s="490"/>
      <c r="V78" s="490"/>
      <c r="W78" s="435">
        <v>1</v>
      </c>
    </row>
    <row r="79" spans="1:26" ht="24" thickBot="1" x14ac:dyDescent="0.3">
      <c r="A79" s="24"/>
      <c r="B79" s="50"/>
      <c r="C79" s="50"/>
      <c r="D79" s="564" t="s">
        <v>148</v>
      </c>
      <c r="E79" s="496"/>
      <c r="F79" s="494"/>
      <c r="G79" s="494"/>
      <c r="H79" s="494"/>
      <c r="I79" s="494"/>
      <c r="J79" s="494">
        <v>12</v>
      </c>
      <c r="K79" s="497">
        <v>3</v>
      </c>
      <c r="L79" s="493">
        <v>315</v>
      </c>
      <c r="M79" s="494"/>
      <c r="N79" s="494"/>
      <c r="O79" s="494"/>
      <c r="P79" s="494"/>
      <c r="Q79" s="494"/>
      <c r="R79" s="495"/>
      <c r="S79" s="496"/>
      <c r="T79" s="494"/>
      <c r="U79" s="494"/>
      <c r="V79" s="494"/>
      <c r="W79" s="495"/>
    </row>
    <row r="80" spans="1:26" ht="24.75" thickTop="1" thickBot="1" x14ac:dyDescent="0.3">
      <c r="A80" s="586" t="s">
        <v>149</v>
      </c>
      <c r="B80" s="587"/>
      <c r="C80" s="587"/>
      <c r="D80" s="588"/>
      <c r="E80" s="498"/>
      <c r="F80" s="498"/>
      <c r="G80" s="498"/>
      <c r="H80" s="498"/>
      <c r="I80" s="498"/>
      <c r="J80" s="499">
        <f>SUM(J75,J66,J79)</f>
        <v>159</v>
      </c>
      <c r="K80" s="500">
        <f>SUM(K79,K75,K66)</f>
        <v>90</v>
      </c>
      <c r="L80" s="501">
        <f>SUM(L79,L75,L66)</f>
        <v>4425</v>
      </c>
      <c r="M80" s="498"/>
      <c r="N80" s="498"/>
      <c r="O80" s="498"/>
      <c r="P80" s="498"/>
      <c r="Q80" s="498"/>
      <c r="R80" s="502"/>
      <c r="S80" s="503"/>
      <c r="T80" s="498"/>
      <c r="U80" s="498"/>
      <c r="V80" s="498"/>
      <c r="W80" s="502"/>
    </row>
    <row r="81" spans="1:25" s="62" customFormat="1" ht="24" thickTop="1" x14ac:dyDescent="0.2"/>
    <row r="82" spans="1:25" s="62" customFormat="1" ht="23.25" x14ac:dyDescent="0.2"/>
    <row r="83" spans="1:25" s="62" customFormat="1" ht="23.25" x14ac:dyDescent="0.2">
      <c r="A83" s="523" t="s">
        <v>150</v>
      </c>
      <c r="B83" s="523"/>
      <c r="C83" s="523"/>
      <c r="D83" s="523"/>
      <c r="E83" s="523"/>
      <c r="F83" s="523"/>
      <c r="G83" s="523"/>
      <c r="H83" s="523"/>
      <c r="I83" s="523"/>
      <c r="J83" s="523"/>
      <c r="K83" s="523"/>
      <c r="L83" s="523"/>
      <c r="M83" s="523"/>
      <c r="N83" s="523"/>
      <c r="O83" s="523"/>
      <c r="P83" s="523"/>
      <c r="Q83" s="523"/>
      <c r="R83" s="523"/>
      <c r="S83" s="523"/>
      <c r="T83" s="523"/>
      <c r="U83" s="523"/>
      <c r="V83" s="523"/>
      <c r="W83" s="523"/>
      <c r="X83" s="3"/>
      <c r="Y83" s="4"/>
    </row>
    <row r="84" spans="1:25" s="62" customFormat="1" ht="23.25" x14ac:dyDescent="0.2">
      <c r="A84" s="531"/>
      <c r="B84" s="531"/>
      <c r="C84" s="13" t="s">
        <v>248</v>
      </c>
      <c r="D84" s="13"/>
      <c r="E84" s="42"/>
      <c r="F84" s="42"/>
      <c r="G84" s="43"/>
      <c r="H84" s="42" t="s">
        <v>249</v>
      </c>
      <c r="I84" s="42"/>
      <c r="J84" s="42"/>
      <c r="K84" s="531"/>
      <c r="L84" s="531"/>
      <c r="M84" s="531"/>
      <c r="N84" s="531"/>
      <c r="O84" s="531"/>
      <c r="P84" s="531"/>
      <c r="Q84" s="531"/>
      <c r="R84" s="531"/>
      <c r="S84" s="531"/>
      <c r="T84" s="531"/>
      <c r="U84" s="531"/>
      <c r="V84" s="531"/>
      <c r="W84" s="531"/>
      <c r="X84" s="3"/>
      <c r="Y84" s="3"/>
    </row>
    <row r="85" spans="1:25" s="61" customFormat="1" ht="23.25" x14ac:dyDescent="0.2">
      <c r="A85" s="19"/>
      <c r="B85" s="3"/>
      <c r="C85" s="13"/>
      <c r="D85" s="13"/>
      <c r="E85" s="42"/>
      <c r="F85" s="42"/>
      <c r="G85" s="43"/>
      <c r="H85" s="42"/>
      <c r="I85" s="42"/>
      <c r="J85" s="42"/>
      <c r="K85" s="3"/>
      <c r="L85" s="42"/>
      <c r="M85" s="42"/>
      <c r="N85" s="42"/>
      <c r="O85" s="13"/>
      <c r="P85" s="13"/>
      <c r="Q85" s="42"/>
      <c r="R85" s="42"/>
      <c r="S85" s="42"/>
      <c r="T85" s="42"/>
      <c r="U85" s="42"/>
      <c r="V85" s="42"/>
      <c r="W85" s="42"/>
      <c r="X85" s="42"/>
      <c r="Y85" s="42"/>
    </row>
    <row r="86" spans="1:25" s="61" customFormat="1" ht="23.25" x14ac:dyDescent="0.2">
      <c r="A86" s="4"/>
      <c r="B86" s="530"/>
      <c r="C86" s="13" t="s">
        <v>250</v>
      </c>
      <c r="D86" s="13"/>
      <c r="E86" s="42"/>
      <c r="F86" s="42"/>
      <c r="G86" s="43"/>
      <c r="H86" s="42" t="s">
        <v>251</v>
      </c>
      <c r="I86" s="42"/>
      <c r="J86" s="42"/>
      <c r="K86" s="7"/>
      <c r="L86" s="42"/>
      <c r="M86" s="42"/>
      <c r="N86" s="42"/>
      <c r="O86" s="13"/>
      <c r="P86" s="13"/>
      <c r="Q86" s="42"/>
      <c r="R86" s="42"/>
      <c r="S86" s="42"/>
      <c r="T86" s="42"/>
      <c r="U86" s="42"/>
      <c r="V86" s="42"/>
      <c r="W86" s="42"/>
      <c r="X86" s="42"/>
      <c r="Y86" s="42"/>
    </row>
    <row r="87" spans="1:25" s="61" customFormat="1" ht="23.25" x14ac:dyDescent="0.2">
      <c r="A87" s="4"/>
      <c r="B87" s="530"/>
      <c r="C87" s="13"/>
      <c r="D87" s="13"/>
      <c r="E87" s="42"/>
      <c r="F87" s="42"/>
      <c r="G87" s="43"/>
      <c r="H87" s="42"/>
      <c r="I87" s="42"/>
      <c r="J87" s="42"/>
      <c r="K87" s="7"/>
      <c r="L87" s="42"/>
      <c r="M87" s="42"/>
      <c r="N87" s="42"/>
      <c r="O87" s="13"/>
      <c r="P87" s="13"/>
      <c r="Q87" s="42"/>
      <c r="R87" s="42"/>
      <c r="S87" s="42"/>
      <c r="T87" s="42"/>
      <c r="U87" s="42"/>
      <c r="V87" s="42"/>
      <c r="W87" s="42"/>
      <c r="X87" s="42"/>
      <c r="Y87" s="42"/>
    </row>
    <row r="88" spans="1:25" s="61" customFormat="1" ht="23.25" x14ac:dyDescent="0.2">
      <c r="A88" s="4"/>
      <c r="B88" s="530"/>
      <c r="C88" s="565" t="s">
        <v>252</v>
      </c>
      <c r="D88" s="13"/>
      <c r="E88" s="42"/>
      <c r="F88" s="42"/>
      <c r="G88" s="43"/>
      <c r="H88" s="42" t="s">
        <v>153</v>
      </c>
      <c r="I88" s="42"/>
      <c r="J88" s="42"/>
      <c r="K88" s="7"/>
      <c r="L88" s="42"/>
      <c r="M88" s="42"/>
      <c r="N88" s="42"/>
      <c r="O88" s="13"/>
      <c r="P88" s="13"/>
      <c r="Q88" s="42"/>
      <c r="R88" s="42"/>
      <c r="S88" s="42"/>
      <c r="T88" s="42"/>
      <c r="U88" s="42"/>
      <c r="V88" s="42"/>
      <c r="W88" s="42"/>
      <c r="X88" s="42"/>
      <c r="Y88" s="42"/>
    </row>
    <row r="89" spans="1:25" s="61" customFormat="1" ht="23.25" x14ac:dyDescent="0.2">
      <c r="A89" s="4"/>
      <c r="B89" s="530"/>
      <c r="C89" s="13"/>
      <c r="D89" s="13"/>
      <c r="E89" s="42"/>
      <c r="F89" s="42"/>
      <c r="G89" s="3"/>
      <c r="H89" s="42"/>
      <c r="I89" s="42"/>
      <c r="J89" s="42"/>
      <c r="K89" s="3"/>
      <c r="L89" s="42"/>
      <c r="M89" s="42"/>
      <c r="N89" s="42"/>
      <c r="O89" s="13"/>
      <c r="P89" s="13"/>
      <c r="Q89" s="42"/>
      <c r="R89" s="42"/>
      <c r="S89" s="42"/>
      <c r="T89" s="42"/>
      <c r="U89" s="42"/>
      <c r="V89" s="42"/>
      <c r="W89" s="42"/>
      <c r="X89" s="42"/>
      <c r="Y89" s="42"/>
    </row>
    <row r="90" spans="1:25" ht="23.25" x14ac:dyDescent="0.25">
      <c r="A90" s="4"/>
      <c r="B90" s="530"/>
      <c r="C90" s="13" t="s">
        <v>151</v>
      </c>
      <c r="D90" s="13"/>
      <c r="E90" s="42"/>
      <c r="F90" s="42"/>
      <c r="G90" s="3"/>
      <c r="H90" s="42" t="s">
        <v>152</v>
      </c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</row>
  </sheetData>
  <mergeCells count="55">
    <mergeCell ref="A80:D80"/>
    <mergeCell ref="B49:C49"/>
    <mergeCell ref="D49:K49"/>
    <mergeCell ref="A48:W48"/>
    <mergeCell ref="L67:R67"/>
    <mergeCell ref="L68:R68"/>
    <mergeCell ref="A71:W71"/>
    <mergeCell ref="A76:W76"/>
    <mergeCell ref="L70:R70"/>
    <mergeCell ref="B72:C72"/>
    <mergeCell ref="L69:R69"/>
    <mergeCell ref="D72:K72"/>
    <mergeCell ref="A15:A23"/>
    <mergeCell ref="B15:B23"/>
    <mergeCell ref="D26:K26"/>
    <mergeCell ref="D31:K31"/>
    <mergeCell ref="S15:W19"/>
    <mergeCell ref="V20:V23"/>
    <mergeCell ref="A66:D66"/>
    <mergeCell ref="A67:K70"/>
    <mergeCell ref="B31:C31"/>
    <mergeCell ref="E17:E23"/>
    <mergeCell ref="U20:U23"/>
    <mergeCell ref="N17:N23"/>
    <mergeCell ref="P17:P23"/>
    <mergeCell ref="S20:S23"/>
    <mergeCell ref="T20:T23"/>
    <mergeCell ref="G17:G23"/>
    <mergeCell ref="H17:H23"/>
    <mergeCell ref="A25:W25"/>
    <mergeCell ref="B26:C26"/>
    <mergeCell ref="D52:J52"/>
    <mergeCell ref="B52:C52"/>
    <mergeCell ref="W20:W23"/>
    <mergeCell ref="E15:K16"/>
    <mergeCell ref="J17:J23"/>
    <mergeCell ref="Q17:Q23"/>
    <mergeCell ref="C15:C23"/>
    <mergeCell ref="D15:D23"/>
    <mergeCell ref="D75:F75"/>
    <mergeCell ref="E6:P6"/>
    <mergeCell ref="A2:Y2"/>
    <mergeCell ref="A3:Y3"/>
    <mergeCell ref="A4:D4"/>
    <mergeCell ref="A5:D5"/>
    <mergeCell ref="A6:D6"/>
    <mergeCell ref="L15:R15"/>
    <mergeCell ref="M16:R16"/>
    <mergeCell ref="L16:L23"/>
    <mergeCell ref="R17:R23"/>
    <mergeCell ref="I17:I23"/>
    <mergeCell ref="F17:F23"/>
    <mergeCell ref="K17:K23"/>
    <mergeCell ref="M17:M23"/>
    <mergeCell ref="O17:O23"/>
  </mergeCells>
  <phoneticPr fontId="0" type="noConversion"/>
  <printOptions horizontalCentered="1"/>
  <pageMargins left="0.78740157480314965" right="0.39370078740157483" top="0.59055118110236227" bottom="0.19685039370078741" header="0" footer="0"/>
  <pageSetup paperSize="9" scale="3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0"/>
  <sheetViews>
    <sheetView view="pageBreakPreview" topLeftCell="A67" zoomScale="50" zoomScaleNormal="55" zoomScaleSheetLayoutView="50" workbookViewId="0">
      <selection activeCell="A84" sqref="A84:Y90"/>
    </sheetView>
  </sheetViews>
  <sheetFormatPr defaultRowHeight="26.25" x14ac:dyDescent="0.35"/>
  <cols>
    <col min="1" max="1" width="7.42578125" style="237" customWidth="1"/>
    <col min="2" max="2" width="16" style="308" customWidth="1"/>
    <col min="3" max="3" width="19.28515625" style="307" customWidth="1"/>
    <col min="4" max="4" width="86.28515625" style="306" customWidth="1"/>
    <col min="5" max="7" width="6.7109375" style="305" customWidth="1"/>
    <col min="8" max="8" width="9.140625" style="305"/>
    <col min="9" max="9" width="9.28515625" style="305" customWidth="1"/>
    <col min="10" max="10" width="9.140625" style="305"/>
    <col min="11" max="11" width="7.5703125" style="305" customWidth="1"/>
    <col min="12" max="12" width="9.42578125" style="305" customWidth="1"/>
    <col min="13" max="13" width="9.28515625" style="305" customWidth="1"/>
    <col min="14" max="17" width="8" style="305" customWidth="1"/>
    <col min="18" max="18" width="8.7109375" style="305" customWidth="1"/>
    <col min="19" max="23" width="7.7109375" style="305" customWidth="1"/>
    <col min="24" max="16384" width="9.140625" style="237"/>
  </cols>
  <sheetData>
    <row r="1" spans="1:35" s="7" customFormat="1" ht="18.75" customHeight="1" x14ac:dyDescent="0.2">
      <c r="B1" s="26"/>
      <c r="C1" s="28"/>
      <c r="D1" s="1"/>
      <c r="E1" s="8"/>
      <c r="F1" s="8"/>
      <c r="G1" s="8"/>
      <c r="H1" s="16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6" t="s">
        <v>0</v>
      </c>
      <c r="V1" s="8"/>
      <c r="W1" s="8"/>
      <c r="Y1" s="8"/>
      <c r="Z1" s="8"/>
      <c r="AA1" s="8"/>
      <c r="AI1" s="9"/>
    </row>
    <row r="2" spans="1:35" s="7" customFormat="1" ht="24.95" customHeight="1" x14ac:dyDescent="0.2">
      <c r="A2" s="666" t="s">
        <v>172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  <c r="P2" s="666"/>
      <c r="Q2" s="666"/>
      <c r="R2" s="666"/>
      <c r="S2" s="666"/>
      <c r="T2" s="666"/>
      <c r="U2" s="666"/>
      <c r="V2" s="666"/>
      <c r="W2" s="666"/>
      <c r="X2" s="666"/>
      <c r="Y2" s="666"/>
    </row>
    <row r="3" spans="1:35" s="7" customFormat="1" ht="24.95" customHeight="1" x14ac:dyDescent="0.2">
      <c r="A3" s="666" t="s">
        <v>173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  <c r="X3" s="666"/>
      <c r="Y3" s="666"/>
    </row>
    <row r="4" spans="1:35" s="7" customFormat="1" ht="24.95" customHeight="1" x14ac:dyDescent="0.2">
      <c r="A4" s="578" t="s">
        <v>174</v>
      </c>
      <c r="B4" s="578"/>
      <c r="C4" s="578"/>
      <c r="D4" s="578"/>
      <c r="E4" s="27"/>
      <c r="F4" s="6"/>
      <c r="G4" s="6"/>
      <c r="H4" s="17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35" s="7" customFormat="1" ht="24.75" customHeight="1" x14ac:dyDescent="0.2">
      <c r="A5" s="579" t="s">
        <v>175</v>
      </c>
      <c r="B5" s="579"/>
      <c r="C5" s="579"/>
      <c r="D5" s="579"/>
      <c r="E5" s="6"/>
      <c r="F5" s="728" t="s">
        <v>178</v>
      </c>
      <c r="G5" s="728"/>
      <c r="H5" s="728"/>
      <c r="I5" s="728"/>
      <c r="J5" s="728"/>
      <c r="K5" s="728"/>
      <c r="L5" s="728"/>
      <c r="M5" s="728"/>
      <c r="N5" s="728"/>
      <c r="O5" s="728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5" s="7" customFormat="1" ht="24.75" customHeight="1" x14ac:dyDescent="0.2">
      <c r="A6" s="579" t="s">
        <v>176</v>
      </c>
      <c r="B6" s="579"/>
      <c r="C6" s="579"/>
      <c r="D6" s="579"/>
      <c r="E6" s="729" t="s">
        <v>239</v>
      </c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79"/>
      <c r="R6" s="5"/>
      <c r="S6" s="5"/>
      <c r="T6" s="5"/>
      <c r="U6" s="5"/>
      <c r="V6" s="5"/>
      <c r="W6" s="5"/>
      <c r="X6" s="6"/>
      <c r="Y6" s="6"/>
    </row>
    <row r="7" spans="1:35" s="7" customFormat="1" ht="24.95" customHeight="1" x14ac:dyDescent="0.2">
      <c r="A7" s="523" t="s">
        <v>177</v>
      </c>
      <c r="B7" s="522"/>
      <c r="C7" s="523"/>
      <c r="D7" s="4"/>
      <c r="E7" s="157" t="s">
        <v>233</v>
      </c>
      <c r="F7" s="6"/>
      <c r="G7" s="6"/>
      <c r="H7" s="17"/>
      <c r="J7" s="10"/>
      <c r="K7" s="6"/>
      <c r="L7" s="6"/>
      <c r="M7" s="6"/>
      <c r="N7" s="6"/>
      <c r="O7" s="6"/>
      <c r="P7" s="6"/>
      <c r="Q7" s="6"/>
      <c r="R7" s="11"/>
      <c r="S7" s="11"/>
      <c r="T7" s="11"/>
      <c r="U7" s="11"/>
      <c r="V7" s="11"/>
      <c r="W7" s="11"/>
      <c r="X7" s="11"/>
      <c r="Y7" s="11"/>
      <c r="Z7" s="12"/>
      <c r="AA7" s="12"/>
      <c r="AB7" s="12"/>
      <c r="AC7" s="12"/>
      <c r="AD7" s="12"/>
    </row>
    <row r="8" spans="1:35" s="6" customFormat="1" ht="24.95" customHeight="1" x14ac:dyDescent="0.2">
      <c r="E8" s="236"/>
      <c r="F8" s="3"/>
      <c r="G8" s="3"/>
      <c r="H8" s="3"/>
      <c r="I8" s="3"/>
      <c r="J8" s="3"/>
      <c r="K8" s="3"/>
      <c r="L8" s="3"/>
      <c r="M8" s="3"/>
      <c r="N8" s="3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5" s="62" customFormat="1" ht="27.95" customHeight="1" x14ac:dyDescent="0.2">
      <c r="A9" s="259"/>
      <c r="B9" s="259"/>
      <c r="K9" s="259"/>
      <c r="L9" s="259"/>
      <c r="Q9" s="13" t="s">
        <v>181</v>
      </c>
      <c r="R9" s="1"/>
      <c r="S9" s="1"/>
      <c r="T9" s="1"/>
      <c r="U9" s="1"/>
      <c r="V9" s="1"/>
      <c r="W9" s="1"/>
      <c r="X9" s="259"/>
      <c r="Y9" s="259"/>
      <c r="Z9" s="259"/>
      <c r="AA9" s="259"/>
      <c r="AB9" s="259"/>
      <c r="AC9" s="259"/>
      <c r="AD9" s="259"/>
      <c r="AE9" s="259"/>
      <c r="AF9" s="259"/>
    </row>
    <row r="10" spans="1:35" s="62" customFormat="1" ht="27.95" customHeight="1" x14ac:dyDescent="0.2">
      <c r="A10" s="259"/>
      <c r="B10" s="259"/>
      <c r="K10" s="259"/>
      <c r="L10" s="259"/>
      <c r="Q10" s="14" t="s">
        <v>182</v>
      </c>
      <c r="R10" s="3"/>
      <c r="S10" s="3"/>
      <c r="T10" s="3"/>
      <c r="U10" s="2"/>
      <c r="V10" s="3"/>
      <c r="W10" s="3"/>
      <c r="X10" s="259"/>
      <c r="Y10" s="259"/>
      <c r="Z10" s="259"/>
      <c r="AA10" s="259"/>
      <c r="AB10" s="259"/>
      <c r="AC10" s="259"/>
      <c r="AD10" s="259"/>
      <c r="AE10" s="259"/>
      <c r="AF10" s="259"/>
    </row>
    <row r="11" spans="1:35" s="62" customFormat="1" ht="27.95" customHeight="1" x14ac:dyDescent="0.2">
      <c r="A11" s="259"/>
      <c r="B11" s="259"/>
      <c r="K11" s="259"/>
      <c r="L11" s="259"/>
      <c r="Q11" s="258" t="s">
        <v>235</v>
      </c>
      <c r="T11" s="260"/>
      <c r="U11" s="257"/>
      <c r="V11" s="257"/>
      <c r="W11" s="257"/>
      <c r="X11" s="257"/>
      <c r="Y11" s="259"/>
      <c r="Z11" s="259"/>
      <c r="AA11" s="259"/>
      <c r="AB11" s="259"/>
      <c r="AC11" s="259"/>
      <c r="AD11" s="259"/>
      <c r="AE11" s="259"/>
      <c r="AF11" s="259"/>
    </row>
    <row r="12" spans="1:35" s="62" customFormat="1" ht="24.95" customHeight="1" x14ac:dyDescent="0.2">
      <c r="A12" s="259"/>
      <c r="B12" s="259"/>
      <c r="K12" s="257"/>
      <c r="L12" s="257"/>
      <c r="Q12" s="569" t="s">
        <v>238</v>
      </c>
      <c r="R12" s="567"/>
      <c r="S12" s="567"/>
      <c r="T12" s="569"/>
      <c r="U12" s="573"/>
      <c r="V12" s="574"/>
      <c r="W12" s="574"/>
      <c r="X12" s="257"/>
      <c r="Y12" s="63"/>
      <c r="Z12" s="63"/>
      <c r="AA12" s="63"/>
      <c r="AB12" s="63"/>
      <c r="AC12" s="63"/>
      <c r="AD12" s="63"/>
      <c r="AE12" s="63"/>
      <c r="AF12" s="63"/>
    </row>
    <row r="13" spans="1:35" s="63" customFormat="1" ht="24" customHeight="1" x14ac:dyDescent="0.2">
      <c r="Q13" s="575" t="s">
        <v>237</v>
      </c>
      <c r="R13" s="573"/>
      <c r="S13" s="573"/>
      <c r="T13" s="573"/>
      <c r="U13" s="573"/>
      <c r="V13" s="573"/>
      <c r="W13" s="573"/>
      <c r="X13" s="257"/>
      <c r="Y13" s="257"/>
      <c r="Z13" s="257"/>
    </row>
    <row r="14" spans="1:35" s="7" customFormat="1" ht="18.75" customHeight="1" thickBot="1" x14ac:dyDescent="0.25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Y14" s="8"/>
      <c r="Z14" s="8"/>
      <c r="AA14" s="8"/>
      <c r="AI14" s="9"/>
    </row>
    <row r="15" spans="1:35" ht="24" customHeight="1" thickTop="1" x14ac:dyDescent="0.35">
      <c r="A15" s="650" t="s">
        <v>185</v>
      </c>
      <c r="B15" s="658" t="s">
        <v>186</v>
      </c>
      <c r="C15" s="658" t="s">
        <v>187</v>
      </c>
      <c r="D15" s="641" t="s">
        <v>188</v>
      </c>
      <c r="E15" s="668" t="s">
        <v>214</v>
      </c>
      <c r="F15" s="669"/>
      <c r="G15" s="669"/>
      <c r="H15" s="669"/>
      <c r="I15" s="669"/>
      <c r="J15" s="669"/>
      <c r="K15" s="670"/>
      <c r="L15" s="674" t="s">
        <v>196</v>
      </c>
      <c r="M15" s="675"/>
      <c r="N15" s="675"/>
      <c r="O15" s="675"/>
      <c r="P15" s="675"/>
      <c r="Q15" s="675"/>
      <c r="R15" s="676"/>
      <c r="S15" s="650" t="s">
        <v>205</v>
      </c>
      <c r="T15" s="651"/>
      <c r="U15" s="651"/>
      <c r="V15" s="651"/>
      <c r="W15" s="651"/>
    </row>
    <row r="16" spans="1:35" ht="27" customHeight="1" x14ac:dyDescent="0.35">
      <c r="A16" s="653"/>
      <c r="B16" s="659"/>
      <c r="C16" s="659"/>
      <c r="D16" s="642"/>
      <c r="E16" s="671"/>
      <c r="F16" s="672"/>
      <c r="G16" s="672"/>
      <c r="H16" s="672"/>
      <c r="I16" s="672"/>
      <c r="J16" s="672"/>
      <c r="K16" s="673"/>
      <c r="L16" s="629" t="s">
        <v>197</v>
      </c>
      <c r="M16" s="677" t="s">
        <v>198</v>
      </c>
      <c r="N16" s="677"/>
      <c r="O16" s="677"/>
      <c r="P16" s="677"/>
      <c r="Q16" s="677"/>
      <c r="R16" s="678"/>
      <c r="S16" s="653"/>
      <c r="T16" s="654"/>
      <c r="U16" s="654"/>
      <c r="V16" s="654"/>
      <c r="W16" s="654"/>
    </row>
    <row r="17" spans="1:23" ht="15" customHeight="1" x14ac:dyDescent="0.25">
      <c r="A17" s="653"/>
      <c r="B17" s="659"/>
      <c r="C17" s="659"/>
      <c r="D17" s="642"/>
      <c r="E17" s="662" t="s">
        <v>189</v>
      </c>
      <c r="F17" s="655" t="s">
        <v>190</v>
      </c>
      <c r="G17" s="655" t="s">
        <v>191</v>
      </c>
      <c r="H17" s="634" t="s">
        <v>192</v>
      </c>
      <c r="I17" s="647" t="s">
        <v>193</v>
      </c>
      <c r="J17" s="634" t="s">
        <v>194</v>
      </c>
      <c r="K17" s="664" t="s">
        <v>195</v>
      </c>
      <c r="L17" s="629"/>
      <c r="M17" s="634" t="s">
        <v>199</v>
      </c>
      <c r="N17" s="647" t="s">
        <v>200</v>
      </c>
      <c r="O17" s="634" t="s">
        <v>201</v>
      </c>
      <c r="P17" s="634" t="s">
        <v>202</v>
      </c>
      <c r="Q17" s="634" t="s">
        <v>203</v>
      </c>
      <c r="R17" s="634" t="s">
        <v>204</v>
      </c>
      <c r="S17" s="653"/>
      <c r="T17" s="654"/>
      <c r="U17" s="654"/>
      <c r="V17" s="654"/>
      <c r="W17" s="654"/>
    </row>
    <row r="18" spans="1:23" ht="15" customHeight="1" x14ac:dyDescent="0.25">
      <c r="A18" s="653"/>
      <c r="B18" s="659"/>
      <c r="C18" s="659"/>
      <c r="D18" s="642"/>
      <c r="E18" s="662"/>
      <c r="F18" s="655"/>
      <c r="G18" s="655"/>
      <c r="H18" s="634"/>
      <c r="I18" s="648"/>
      <c r="J18" s="634"/>
      <c r="K18" s="664"/>
      <c r="L18" s="629"/>
      <c r="M18" s="634"/>
      <c r="N18" s="648"/>
      <c r="O18" s="634"/>
      <c r="P18" s="634"/>
      <c r="Q18" s="634"/>
      <c r="R18" s="634"/>
      <c r="S18" s="653"/>
      <c r="T18" s="654"/>
      <c r="U18" s="654"/>
      <c r="V18" s="654"/>
      <c r="W18" s="654"/>
    </row>
    <row r="19" spans="1:23" ht="15" customHeight="1" x14ac:dyDescent="0.25">
      <c r="A19" s="653"/>
      <c r="B19" s="659"/>
      <c r="C19" s="659"/>
      <c r="D19" s="642"/>
      <c r="E19" s="662"/>
      <c r="F19" s="655"/>
      <c r="G19" s="655"/>
      <c r="H19" s="634"/>
      <c r="I19" s="648"/>
      <c r="J19" s="634"/>
      <c r="K19" s="664"/>
      <c r="L19" s="629"/>
      <c r="M19" s="634"/>
      <c r="N19" s="648"/>
      <c r="O19" s="634"/>
      <c r="P19" s="634"/>
      <c r="Q19" s="634"/>
      <c r="R19" s="634"/>
      <c r="S19" s="653"/>
      <c r="T19" s="654"/>
      <c r="U19" s="654"/>
      <c r="V19" s="654"/>
      <c r="W19" s="654"/>
    </row>
    <row r="20" spans="1:23" ht="15" customHeight="1" x14ac:dyDescent="0.25">
      <c r="A20" s="653"/>
      <c r="B20" s="659"/>
      <c r="C20" s="659"/>
      <c r="D20" s="642"/>
      <c r="E20" s="662"/>
      <c r="F20" s="655"/>
      <c r="G20" s="655"/>
      <c r="H20" s="634"/>
      <c r="I20" s="648"/>
      <c r="J20" s="634"/>
      <c r="K20" s="664"/>
      <c r="L20" s="629"/>
      <c r="M20" s="634"/>
      <c r="N20" s="648"/>
      <c r="O20" s="634"/>
      <c r="P20" s="634"/>
      <c r="Q20" s="634"/>
      <c r="R20" s="634"/>
      <c r="S20" s="653" t="s">
        <v>206</v>
      </c>
      <c r="T20" s="654" t="s">
        <v>207</v>
      </c>
      <c r="U20" s="654" t="s">
        <v>208</v>
      </c>
      <c r="V20" s="654" t="s">
        <v>209</v>
      </c>
      <c r="W20" s="654" t="s">
        <v>210</v>
      </c>
    </row>
    <row r="21" spans="1:23" ht="15" customHeight="1" x14ac:dyDescent="0.25">
      <c r="A21" s="653"/>
      <c r="B21" s="659"/>
      <c r="C21" s="659"/>
      <c r="D21" s="642"/>
      <c r="E21" s="662"/>
      <c r="F21" s="655"/>
      <c r="G21" s="655"/>
      <c r="H21" s="634"/>
      <c r="I21" s="648"/>
      <c r="J21" s="634"/>
      <c r="K21" s="664"/>
      <c r="L21" s="629"/>
      <c r="M21" s="634"/>
      <c r="N21" s="648"/>
      <c r="O21" s="634"/>
      <c r="P21" s="634"/>
      <c r="Q21" s="634"/>
      <c r="R21" s="634"/>
      <c r="S21" s="653"/>
      <c r="T21" s="654"/>
      <c r="U21" s="654"/>
      <c r="V21" s="654"/>
      <c r="W21" s="654"/>
    </row>
    <row r="22" spans="1:23" ht="15" customHeight="1" x14ac:dyDescent="0.25">
      <c r="A22" s="653"/>
      <c r="B22" s="659"/>
      <c r="C22" s="659"/>
      <c r="D22" s="642"/>
      <c r="E22" s="662"/>
      <c r="F22" s="655"/>
      <c r="G22" s="655"/>
      <c r="H22" s="634"/>
      <c r="I22" s="648"/>
      <c r="J22" s="634"/>
      <c r="K22" s="664"/>
      <c r="L22" s="629"/>
      <c r="M22" s="634"/>
      <c r="N22" s="648"/>
      <c r="O22" s="634"/>
      <c r="P22" s="634"/>
      <c r="Q22" s="634"/>
      <c r="R22" s="634"/>
      <c r="S22" s="653"/>
      <c r="T22" s="654"/>
      <c r="U22" s="654"/>
      <c r="V22" s="654"/>
      <c r="W22" s="654"/>
    </row>
    <row r="23" spans="1:23" ht="100.5" customHeight="1" thickBot="1" x14ac:dyDescent="0.3">
      <c r="A23" s="667"/>
      <c r="B23" s="660"/>
      <c r="C23" s="660"/>
      <c r="D23" s="643"/>
      <c r="E23" s="663"/>
      <c r="F23" s="656"/>
      <c r="G23" s="656"/>
      <c r="H23" s="635"/>
      <c r="I23" s="649"/>
      <c r="J23" s="635"/>
      <c r="K23" s="665"/>
      <c r="L23" s="630"/>
      <c r="M23" s="635"/>
      <c r="N23" s="649"/>
      <c r="O23" s="635"/>
      <c r="P23" s="635"/>
      <c r="Q23" s="635"/>
      <c r="R23" s="635"/>
      <c r="S23" s="667"/>
      <c r="T23" s="657"/>
      <c r="U23" s="657"/>
      <c r="V23" s="657"/>
      <c r="W23" s="657"/>
    </row>
    <row r="24" spans="1:23" ht="24.75" thickTop="1" thickBot="1" x14ac:dyDescent="0.3">
      <c r="A24" s="304">
        <v>1</v>
      </c>
      <c r="B24" s="504">
        <v>2</v>
      </c>
      <c r="C24" s="302">
        <v>3</v>
      </c>
      <c r="D24" s="327">
        <v>4</v>
      </c>
      <c r="E24" s="304">
        <v>5</v>
      </c>
      <c r="F24" s="302">
        <v>6</v>
      </c>
      <c r="G24" s="303">
        <v>7</v>
      </c>
      <c r="H24" s="303">
        <v>8</v>
      </c>
      <c r="I24" s="302">
        <v>9</v>
      </c>
      <c r="J24" s="303">
        <v>10</v>
      </c>
      <c r="K24" s="325">
        <v>11</v>
      </c>
      <c r="L24" s="326">
        <v>12</v>
      </c>
      <c r="M24" s="303">
        <v>13</v>
      </c>
      <c r="N24" s="303">
        <v>14</v>
      </c>
      <c r="O24" s="303">
        <v>15</v>
      </c>
      <c r="P24" s="303">
        <v>16</v>
      </c>
      <c r="Q24" s="303">
        <v>17</v>
      </c>
      <c r="R24" s="325">
        <v>18</v>
      </c>
      <c r="S24" s="326">
        <v>19</v>
      </c>
      <c r="T24" s="303">
        <v>20</v>
      </c>
      <c r="U24" s="303">
        <v>21</v>
      </c>
      <c r="V24" s="303">
        <v>22</v>
      </c>
      <c r="W24" s="325">
        <v>23</v>
      </c>
    </row>
    <row r="25" spans="1:23" ht="24.75" thickTop="1" thickBot="1" x14ac:dyDescent="0.3">
      <c r="A25" s="707" t="s">
        <v>240</v>
      </c>
      <c r="B25" s="708"/>
      <c r="C25" s="708"/>
      <c r="D25" s="708"/>
      <c r="E25" s="708"/>
      <c r="F25" s="708"/>
      <c r="G25" s="708"/>
      <c r="H25" s="708"/>
      <c r="I25" s="708"/>
      <c r="J25" s="708"/>
      <c r="K25" s="708"/>
      <c r="L25" s="708"/>
      <c r="M25" s="708"/>
      <c r="N25" s="708"/>
      <c r="O25" s="708"/>
      <c r="P25" s="708"/>
      <c r="Q25" s="708"/>
      <c r="R25" s="708"/>
      <c r="S25" s="708"/>
      <c r="T25" s="708"/>
      <c r="U25" s="708"/>
      <c r="V25" s="708"/>
      <c r="W25" s="709"/>
    </row>
    <row r="26" spans="1:23" ht="31.5" customHeight="1" thickTop="1" thickBot="1" x14ac:dyDescent="0.3">
      <c r="A26" s="421"/>
      <c r="B26" s="661" t="s">
        <v>215</v>
      </c>
      <c r="C26" s="661"/>
      <c r="D26" s="715" t="s">
        <v>242</v>
      </c>
      <c r="E26" s="716"/>
      <c r="F26" s="716"/>
      <c r="G26" s="716"/>
      <c r="H26" s="716"/>
      <c r="I26" s="716"/>
      <c r="J26" s="716"/>
      <c r="K26" s="717"/>
      <c r="L26" s="422"/>
      <c r="M26" s="423"/>
      <c r="N26" s="423"/>
      <c r="O26" s="423"/>
      <c r="P26" s="423"/>
      <c r="Q26" s="423"/>
      <c r="R26" s="424"/>
      <c r="S26" s="425"/>
      <c r="T26" s="529"/>
      <c r="U26" s="529"/>
      <c r="V26" s="529"/>
      <c r="W26" s="427"/>
    </row>
    <row r="27" spans="1:23" ht="45.75" customHeight="1" thickBot="1" x14ac:dyDescent="0.3">
      <c r="A27" s="289">
        <v>1</v>
      </c>
      <c r="B27" s="537" t="s">
        <v>41</v>
      </c>
      <c r="C27" s="538" t="s">
        <v>42</v>
      </c>
      <c r="D27" s="534" t="s">
        <v>43</v>
      </c>
      <c r="E27" s="429">
        <v>3</v>
      </c>
      <c r="F27" s="430"/>
      <c r="G27" s="430"/>
      <c r="H27" s="431"/>
      <c r="I27" s="431">
        <v>3</v>
      </c>
      <c r="J27" s="431">
        <v>3</v>
      </c>
      <c r="K27" s="432">
        <v>2</v>
      </c>
      <c r="L27" s="433">
        <v>90</v>
      </c>
      <c r="M27" s="434">
        <v>30</v>
      </c>
      <c r="N27" s="434">
        <v>10</v>
      </c>
      <c r="O27" s="434"/>
      <c r="P27" s="434">
        <v>10</v>
      </c>
      <c r="Q27" s="434"/>
      <c r="R27" s="435">
        <v>80</v>
      </c>
      <c r="S27" s="416"/>
      <c r="T27" s="434"/>
      <c r="U27" s="434">
        <v>2</v>
      </c>
      <c r="V27" s="434"/>
      <c r="W27" s="435"/>
    </row>
    <row r="28" spans="1:23" ht="45.75" customHeight="1" thickBot="1" x14ac:dyDescent="0.3">
      <c r="A28" s="289">
        <v>2</v>
      </c>
      <c r="B28" s="539" t="s">
        <v>44</v>
      </c>
      <c r="C28" s="538" t="s">
        <v>45</v>
      </c>
      <c r="D28" s="535" t="s">
        <v>46</v>
      </c>
      <c r="E28" s="429">
        <v>3</v>
      </c>
      <c r="F28" s="431"/>
      <c r="G28" s="431"/>
      <c r="H28" s="431"/>
      <c r="I28" s="431">
        <v>3</v>
      </c>
      <c r="J28" s="431">
        <v>3</v>
      </c>
      <c r="K28" s="432">
        <v>2</v>
      </c>
      <c r="L28" s="433">
        <v>90</v>
      </c>
      <c r="M28" s="434">
        <v>30</v>
      </c>
      <c r="N28" s="434">
        <v>10</v>
      </c>
      <c r="O28" s="434"/>
      <c r="P28" s="434">
        <v>10</v>
      </c>
      <c r="Q28" s="434"/>
      <c r="R28" s="435">
        <v>80</v>
      </c>
      <c r="S28" s="416"/>
      <c r="T28" s="434"/>
      <c r="U28" s="434">
        <v>2</v>
      </c>
      <c r="V28" s="434"/>
      <c r="W28" s="435"/>
    </row>
    <row r="29" spans="1:23" ht="27.75" customHeight="1" x14ac:dyDescent="0.25">
      <c r="A29" s="289">
        <v>6</v>
      </c>
      <c r="B29" s="540" t="s">
        <v>56</v>
      </c>
      <c r="C29" s="538" t="s">
        <v>57</v>
      </c>
      <c r="D29" s="541" t="s">
        <v>58</v>
      </c>
      <c r="E29" s="416">
        <v>3</v>
      </c>
      <c r="F29" s="434"/>
      <c r="G29" s="431"/>
      <c r="H29" s="431"/>
      <c r="I29" s="431">
        <v>3</v>
      </c>
      <c r="J29" s="434">
        <v>5</v>
      </c>
      <c r="K29" s="436">
        <v>3</v>
      </c>
      <c r="L29" s="433">
        <v>135</v>
      </c>
      <c r="M29" s="434">
        <v>45</v>
      </c>
      <c r="N29" s="434">
        <v>16</v>
      </c>
      <c r="O29" s="434">
        <v>6</v>
      </c>
      <c r="P29" s="434">
        <v>4</v>
      </c>
      <c r="Q29" s="434">
        <v>6</v>
      </c>
      <c r="R29" s="435">
        <v>119</v>
      </c>
      <c r="S29" s="416"/>
      <c r="T29" s="434"/>
      <c r="U29" s="434">
        <v>3</v>
      </c>
      <c r="V29" s="434"/>
      <c r="W29" s="435"/>
    </row>
    <row r="30" spans="1:23" ht="27.75" customHeight="1" x14ac:dyDescent="0.25">
      <c r="A30" s="289">
        <v>7</v>
      </c>
      <c r="B30" s="540" t="s">
        <v>59</v>
      </c>
      <c r="C30" s="538" t="s">
        <v>60</v>
      </c>
      <c r="D30" s="541" t="s">
        <v>61</v>
      </c>
      <c r="E30" s="416">
        <v>1</v>
      </c>
      <c r="F30" s="434"/>
      <c r="G30" s="431"/>
      <c r="H30" s="431"/>
      <c r="I30" s="431">
        <v>1</v>
      </c>
      <c r="J30" s="434">
        <v>5</v>
      </c>
      <c r="K30" s="436">
        <v>3</v>
      </c>
      <c r="L30" s="433">
        <v>135</v>
      </c>
      <c r="M30" s="434">
        <v>45</v>
      </c>
      <c r="N30" s="434">
        <v>16</v>
      </c>
      <c r="O30" s="434">
        <v>6</v>
      </c>
      <c r="P30" s="434">
        <v>4</v>
      </c>
      <c r="Q30" s="434">
        <v>6</v>
      </c>
      <c r="R30" s="435">
        <v>119</v>
      </c>
      <c r="S30" s="416">
        <v>3</v>
      </c>
      <c r="T30" s="434"/>
      <c r="U30" s="434"/>
      <c r="V30" s="434"/>
      <c r="W30" s="437"/>
    </row>
    <row r="31" spans="1:23" s="306" customFormat="1" ht="27.75" customHeight="1" x14ac:dyDescent="0.35">
      <c r="A31" s="289"/>
      <c r="B31" s="639" t="s">
        <v>220</v>
      </c>
      <c r="C31" s="640"/>
      <c r="D31" s="706" t="s">
        <v>243</v>
      </c>
      <c r="E31" s="706"/>
      <c r="F31" s="706"/>
      <c r="G31" s="706"/>
      <c r="H31" s="706"/>
      <c r="I31" s="706"/>
      <c r="J31" s="706"/>
      <c r="K31" s="718"/>
      <c r="L31" s="289"/>
      <c r="M31" s="291"/>
      <c r="N31" s="291"/>
      <c r="O31" s="291"/>
      <c r="P31" s="291"/>
      <c r="Q31" s="291"/>
      <c r="R31" s="286"/>
      <c r="S31" s="292"/>
      <c r="T31" s="291"/>
      <c r="U31" s="291"/>
      <c r="V31" s="291"/>
      <c r="W31" s="286"/>
    </row>
    <row r="32" spans="1:23" ht="27.75" customHeight="1" x14ac:dyDescent="0.25">
      <c r="A32" s="289">
        <v>8</v>
      </c>
      <c r="B32" s="542" t="s">
        <v>62</v>
      </c>
      <c r="C32" s="543" t="s">
        <v>63</v>
      </c>
      <c r="D32" s="541" t="s">
        <v>64</v>
      </c>
      <c r="E32" s="416">
        <v>1</v>
      </c>
      <c r="F32" s="434"/>
      <c r="G32" s="431"/>
      <c r="H32" s="431"/>
      <c r="I32" s="431">
        <v>1</v>
      </c>
      <c r="J32" s="434">
        <v>6</v>
      </c>
      <c r="K32" s="436">
        <v>4</v>
      </c>
      <c r="L32" s="433">
        <v>180</v>
      </c>
      <c r="M32" s="434">
        <v>60</v>
      </c>
      <c r="N32" s="434">
        <v>18</v>
      </c>
      <c r="O32" s="434">
        <v>10</v>
      </c>
      <c r="P32" s="434"/>
      <c r="Q32" s="434">
        <v>8</v>
      </c>
      <c r="R32" s="435">
        <v>162</v>
      </c>
      <c r="S32" s="416">
        <v>4</v>
      </c>
      <c r="T32" s="434"/>
      <c r="U32" s="434"/>
      <c r="V32" s="434"/>
      <c r="W32" s="435"/>
    </row>
    <row r="33" spans="1:23" ht="27.75" customHeight="1" x14ac:dyDescent="0.25">
      <c r="A33" s="289">
        <v>10</v>
      </c>
      <c r="B33" s="542" t="s">
        <v>68</v>
      </c>
      <c r="C33" s="543" t="s">
        <v>69</v>
      </c>
      <c r="D33" s="541" t="s">
        <v>70</v>
      </c>
      <c r="E33" s="416">
        <v>1</v>
      </c>
      <c r="F33" s="434"/>
      <c r="G33" s="431"/>
      <c r="H33" s="431"/>
      <c r="I33" s="431">
        <v>1</v>
      </c>
      <c r="J33" s="434">
        <v>8</v>
      </c>
      <c r="K33" s="436">
        <v>5</v>
      </c>
      <c r="L33" s="433">
        <v>225</v>
      </c>
      <c r="M33" s="434">
        <v>75</v>
      </c>
      <c r="N33" s="434">
        <v>22</v>
      </c>
      <c r="O33" s="434">
        <v>8</v>
      </c>
      <c r="P33" s="434">
        <v>6</v>
      </c>
      <c r="Q33" s="434">
        <v>8</v>
      </c>
      <c r="R33" s="435">
        <v>203</v>
      </c>
      <c r="S33" s="416">
        <v>5</v>
      </c>
      <c r="T33" s="434"/>
      <c r="U33" s="434"/>
      <c r="V33" s="440"/>
      <c r="W33" s="435"/>
    </row>
    <row r="34" spans="1:23" ht="45" customHeight="1" x14ac:dyDescent="0.25">
      <c r="A34" s="289"/>
      <c r="B34" s="544" t="s">
        <v>71</v>
      </c>
      <c r="C34" s="543"/>
      <c r="D34" s="545" t="s">
        <v>72</v>
      </c>
      <c r="E34" s="416"/>
      <c r="F34" s="434"/>
      <c r="G34" s="431"/>
      <c r="H34" s="431"/>
      <c r="I34" s="431"/>
      <c r="J34" s="434"/>
      <c r="K34" s="436"/>
      <c r="L34" s="433"/>
      <c r="M34" s="434"/>
      <c r="N34" s="434"/>
      <c r="O34" s="434"/>
      <c r="P34" s="434"/>
      <c r="Q34" s="434"/>
      <c r="R34" s="435"/>
      <c r="S34" s="416"/>
      <c r="T34" s="434"/>
      <c r="U34" s="434"/>
      <c r="V34" s="434"/>
      <c r="W34" s="435"/>
    </row>
    <row r="35" spans="1:23" ht="25.5" customHeight="1" x14ac:dyDescent="0.25">
      <c r="A35" s="289">
        <v>11</v>
      </c>
      <c r="B35" s="542"/>
      <c r="C35" s="543" t="s">
        <v>73</v>
      </c>
      <c r="D35" s="546" t="s">
        <v>74</v>
      </c>
      <c r="E35" s="416">
        <v>2</v>
      </c>
      <c r="F35" s="434"/>
      <c r="G35" s="431"/>
      <c r="H35" s="431"/>
      <c r="I35" s="431">
        <v>2</v>
      </c>
      <c r="J35" s="434">
        <v>5</v>
      </c>
      <c r="K35" s="436">
        <v>3</v>
      </c>
      <c r="L35" s="433">
        <v>135</v>
      </c>
      <c r="M35" s="434">
        <v>45</v>
      </c>
      <c r="N35" s="434">
        <v>16</v>
      </c>
      <c r="O35" s="434">
        <v>10</v>
      </c>
      <c r="P35" s="434">
        <v>6</v>
      </c>
      <c r="Q35" s="434"/>
      <c r="R35" s="435">
        <v>119</v>
      </c>
      <c r="S35" s="416"/>
      <c r="T35" s="434">
        <v>3</v>
      </c>
      <c r="U35" s="434"/>
      <c r="V35" s="434"/>
      <c r="W35" s="435"/>
    </row>
    <row r="36" spans="1:23" ht="25.5" customHeight="1" x14ac:dyDescent="0.25">
      <c r="A36" s="289">
        <v>12</v>
      </c>
      <c r="B36" s="542"/>
      <c r="C36" s="543" t="s">
        <v>75</v>
      </c>
      <c r="D36" s="547" t="s">
        <v>76</v>
      </c>
      <c r="E36" s="416"/>
      <c r="F36" s="434"/>
      <c r="G36" s="431"/>
      <c r="H36" s="431">
        <v>2</v>
      </c>
      <c r="I36" s="431">
        <v>2</v>
      </c>
      <c r="J36" s="434">
        <v>5</v>
      </c>
      <c r="K36" s="436">
        <v>3</v>
      </c>
      <c r="L36" s="433">
        <v>135</v>
      </c>
      <c r="M36" s="434">
        <v>45</v>
      </c>
      <c r="N36" s="434">
        <v>16</v>
      </c>
      <c r="O36" s="434">
        <v>10</v>
      </c>
      <c r="P36" s="440"/>
      <c r="Q36" s="434">
        <v>6</v>
      </c>
      <c r="R36" s="435">
        <v>119</v>
      </c>
      <c r="S36" s="416"/>
      <c r="T36" s="434">
        <v>3</v>
      </c>
      <c r="U36" s="434"/>
      <c r="V36" s="434"/>
      <c r="W36" s="435"/>
    </row>
    <row r="37" spans="1:23" ht="27" customHeight="1" x14ac:dyDescent="0.25">
      <c r="A37" s="289"/>
      <c r="B37" s="542" t="s">
        <v>77</v>
      </c>
      <c r="C37" s="543"/>
      <c r="D37" s="548" t="s">
        <v>78</v>
      </c>
      <c r="E37" s="416"/>
      <c r="F37" s="434"/>
      <c r="G37" s="431"/>
      <c r="H37" s="431"/>
      <c r="I37" s="431"/>
      <c r="J37" s="434"/>
      <c r="K37" s="436"/>
      <c r="L37" s="433"/>
      <c r="M37" s="434"/>
      <c r="N37" s="434"/>
      <c r="O37" s="440"/>
      <c r="P37" s="434"/>
      <c r="Q37" s="434"/>
      <c r="R37" s="435"/>
      <c r="S37" s="416"/>
      <c r="T37" s="434"/>
      <c r="U37" s="434"/>
      <c r="V37" s="434"/>
      <c r="W37" s="435"/>
    </row>
    <row r="38" spans="1:23" ht="25.5" customHeight="1" x14ac:dyDescent="0.35">
      <c r="A38" s="289">
        <v>13</v>
      </c>
      <c r="B38" s="53"/>
      <c r="C38" s="52" t="s">
        <v>10</v>
      </c>
      <c r="D38" s="524" t="s">
        <v>165</v>
      </c>
      <c r="E38" s="416">
        <v>3</v>
      </c>
      <c r="F38" s="434"/>
      <c r="G38" s="431"/>
      <c r="H38" s="431"/>
      <c r="I38" s="431">
        <v>3</v>
      </c>
      <c r="J38" s="434">
        <v>5</v>
      </c>
      <c r="K38" s="436">
        <v>3</v>
      </c>
      <c r="L38" s="433">
        <v>135</v>
      </c>
      <c r="M38" s="434">
        <v>45</v>
      </c>
      <c r="N38" s="434">
        <v>16</v>
      </c>
      <c r="O38" s="434">
        <v>6</v>
      </c>
      <c r="P38" s="434">
        <v>4</v>
      </c>
      <c r="Q38" s="434">
        <v>6</v>
      </c>
      <c r="R38" s="435">
        <v>119</v>
      </c>
      <c r="S38" s="416"/>
      <c r="T38" s="441"/>
      <c r="U38" s="434">
        <v>3</v>
      </c>
      <c r="V38" s="434"/>
      <c r="W38" s="435"/>
    </row>
    <row r="39" spans="1:23" ht="25.5" customHeight="1" x14ac:dyDescent="0.25">
      <c r="A39" s="289">
        <v>14</v>
      </c>
      <c r="B39" s="53"/>
      <c r="C39" s="543" t="s">
        <v>80</v>
      </c>
      <c r="D39" s="547" t="s">
        <v>81</v>
      </c>
      <c r="E39" s="416"/>
      <c r="F39" s="434"/>
      <c r="G39" s="431">
        <v>3</v>
      </c>
      <c r="H39" s="431"/>
      <c r="I39" s="431"/>
      <c r="J39" s="434">
        <v>5</v>
      </c>
      <c r="K39" s="436">
        <v>3</v>
      </c>
      <c r="L39" s="433">
        <v>135</v>
      </c>
      <c r="M39" s="434">
        <v>45</v>
      </c>
      <c r="N39" s="434">
        <v>16</v>
      </c>
      <c r="O39" s="434">
        <v>10</v>
      </c>
      <c r="P39" s="434">
        <v>6</v>
      </c>
      <c r="Q39" s="434"/>
      <c r="R39" s="435">
        <v>119</v>
      </c>
      <c r="S39" s="416"/>
      <c r="T39" s="434"/>
      <c r="U39" s="434">
        <v>3</v>
      </c>
      <c r="V39" s="434"/>
      <c r="W39" s="435"/>
    </row>
    <row r="40" spans="1:23" ht="25.5" customHeight="1" x14ac:dyDescent="0.25">
      <c r="A40" s="289">
        <v>15</v>
      </c>
      <c r="B40" s="53"/>
      <c r="C40" s="543" t="s">
        <v>82</v>
      </c>
      <c r="D40" s="549" t="s">
        <v>83</v>
      </c>
      <c r="E40" s="416"/>
      <c r="F40" s="434"/>
      <c r="G40" s="442">
        <v>3</v>
      </c>
      <c r="H40" s="431"/>
      <c r="I40" s="431"/>
      <c r="J40" s="434">
        <v>5</v>
      </c>
      <c r="K40" s="436">
        <v>3</v>
      </c>
      <c r="L40" s="433">
        <v>135</v>
      </c>
      <c r="M40" s="434">
        <v>45</v>
      </c>
      <c r="N40" s="434">
        <v>16</v>
      </c>
      <c r="O40" s="434">
        <v>10</v>
      </c>
      <c r="P40" s="434">
        <v>6</v>
      </c>
      <c r="Q40" s="434"/>
      <c r="R40" s="435">
        <v>119</v>
      </c>
      <c r="S40" s="416"/>
      <c r="T40" s="434"/>
      <c r="U40" s="434">
        <v>3</v>
      </c>
      <c r="V40" s="434"/>
      <c r="W40" s="435"/>
    </row>
    <row r="41" spans="1:23" ht="25.5" customHeight="1" x14ac:dyDescent="0.35">
      <c r="A41" s="289">
        <v>16</v>
      </c>
      <c r="B41" s="36" t="s">
        <v>156</v>
      </c>
      <c r="C41" s="46" t="s">
        <v>157</v>
      </c>
      <c r="D41" s="524" t="s">
        <v>158</v>
      </c>
      <c r="E41" s="416">
        <v>2</v>
      </c>
      <c r="F41" s="434"/>
      <c r="G41" s="431"/>
      <c r="H41" s="431"/>
      <c r="I41" s="431">
        <v>2</v>
      </c>
      <c r="J41" s="434">
        <v>5</v>
      </c>
      <c r="K41" s="436">
        <v>3</v>
      </c>
      <c r="L41" s="433">
        <v>135</v>
      </c>
      <c r="M41" s="434">
        <v>45</v>
      </c>
      <c r="N41" s="434">
        <v>16</v>
      </c>
      <c r="O41" s="434">
        <v>6</v>
      </c>
      <c r="P41" s="434">
        <v>4</v>
      </c>
      <c r="Q41" s="434">
        <v>6</v>
      </c>
      <c r="R41" s="435">
        <v>119</v>
      </c>
      <c r="S41" s="416"/>
      <c r="T41" s="434">
        <v>3</v>
      </c>
      <c r="U41" s="441"/>
      <c r="V41" s="440"/>
      <c r="W41" s="435"/>
    </row>
    <row r="42" spans="1:23" ht="46.5" customHeight="1" x14ac:dyDescent="0.25">
      <c r="A42" s="289">
        <v>17</v>
      </c>
      <c r="B42" s="542" t="s">
        <v>87</v>
      </c>
      <c r="C42" s="543" t="s">
        <v>88</v>
      </c>
      <c r="D42" s="541" t="s">
        <v>89</v>
      </c>
      <c r="E42" s="416">
        <v>2</v>
      </c>
      <c r="F42" s="434"/>
      <c r="G42" s="434">
        <v>2</v>
      </c>
      <c r="H42" s="431"/>
      <c r="I42" s="434"/>
      <c r="J42" s="434">
        <v>5</v>
      </c>
      <c r="K42" s="436">
        <v>3</v>
      </c>
      <c r="L42" s="433">
        <v>135</v>
      </c>
      <c r="M42" s="434">
        <v>45</v>
      </c>
      <c r="N42" s="434">
        <v>16</v>
      </c>
      <c r="O42" s="434">
        <v>10</v>
      </c>
      <c r="P42" s="434">
        <v>6</v>
      </c>
      <c r="Q42" s="434"/>
      <c r="R42" s="435">
        <v>119</v>
      </c>
      <c r="S42" s="416"/>
      <c r="T42" s="434">
        <v>3</v>
      </c>
      <c r="U42" s="434"/>
      <c r="V42" s="434"/>
      <c r="W42" s="443"/>
    </row>
    <row r="43" spans="1:23" ht="46.5" customHeight="1" x14ac:dyDescent="0.25">
      <c r="A43" s="322"/>
      <c r="B43" s="542" t="s">
        <v>90</v>
      </c>
      <c r="C43" s="543"/>
      <c r="D43" s="545" t="s">
        <v>91</v>
      </c>
      <c r="E43" s="416"/>
      <c r="F43" s="434"/>
      <c r="G43" s="431"/>
      <c r="H43" s="431"/>
      <c r="I43" s="431"/>
      <c r="J43" s="434"/>
      <c r="K43" s="436"/>
      <c r="L43" s="433"/>
      <c r="M43" s="434"/>
      <c r="N43" s="434"/>
      <c r="O43" s="434"/>
      <c r="P43" s="434"/>
      <c r="Q43" s="434"/>
      <c r="R43" s="435"/>
      <c r="S43" s="416"/>
      <c r="T43" s="434"/>
      <c r="U43" s="434"/>
      <c r="V43" s="434"/>
      <c r="W43" s="435"/>
    </row>
    <row r="44" spans="1:23" ht="24.75" customHeight="1" x14ac:dyDescent="0.25">
      <c r="A44" s="289">
        <v>18</v>
      </c>
      <c r="B44" s="542"/>
      <c r="C44" s="543" t="s">
        <v>92</v>
      </c>
      <c r="D44" s="547" t="s">
        <v>93</v>
      </c>
      <c r="E44" s="444"/>
      <c r="F44" s="434"/>
      <c r="G44" s="431"/>
      <c r="H44" s="434">
        <v>1</v>
      </c>
      <c r="I44" s="431">
        <v>1</v>
      </c>
      <c r="J44" s="434">
        <v>5</v>
      </c>
      <c r="K44" s="436">
        <v>3</v>
      </c>
      <c r="L44" s="433">
        <v>135</v>
      </c>
      <c r="M44" s="434">
        <v>45</v>
      </c>
      <c r="N44" s="434">
        <v>16</v>
      </c>
      <c r="O44" s="434">
        <v>10</v>
      </c>
      <c r="P44" s="434">
        <v>6</v>
      </c>
      <c r="Q44" s="434"/>
      <c r="R44" s="435">
        <v>119</v>
      </c>
      <c r="S44" s="416">
        <v>3</v>
      </c>
      <c r="T44" s="434"/>
      <c r="U44" s="434"/>
      <c r="V44" s="434"/>
      <c r="W44" s="435"/>
    </row>
    <row r="45" spans="1:23" ht="24.75" customHeight="1" x14ac:dyDescent="0.25">
      <c r="A45" s="289">
        <v>19</v>
      </c>
      <c r="B45" s="542"/>
      <c r="C45" s="543" t="s">
        <v>94</v>
      </c>
      <c r="D45" s="547" t="s">
        <v>95</v>
      </c>
      <c r="E45" s="416">
        <v>1</v>
      </c>
      <c r="F45" s="434"/>
      <c r="G45" s="431"/>
      <c r="H45" s="431"/>
      <c r="I45" s="431">
        <v>1</v>
      </c>
      <c r="J45" s="434">
        <v>6</v>
      </c>
      <c r="K45" s="436">
        <v>4</v>
      </c>
      <c r="L45" s="433">
        <v>180</v>
      </c>
      <c r="M45" s="434">
        <v>60</v>
      </c>
      <c r="N45" s="434">
        <v>18</v>
      </c>
      <c r="O45" s="434">
        <v>8</v>
      </c>
      <c r="P45" s="434">
        <v>6</v>
      </c>
      <c r="Q45" s="434">
        <v>4</v>
      </c>
      <c r="R45" s="435">
        <v>162</v>
      </c>
      <c r="S45" s="416">
        <v>4</v>
      </c>
      <c r="T45" s="434"/>
      <c r="U45" s="434"/>
      <c r="V45" s="440"/>
      <c r="W45" s="435"/>
    </row>
    <row r="46" spans="1:23" ht="24.75" customHeight="1" x14ac:dyDescent="0.25">
      <c r="A46" s="289">
        <v>20</v>
      </c>
      <c r="B46" s="542" t="s">
        <v>11</v>
      </c>
      <c r="C46" s="543" t="s">
        <v>8</v>
      </c>
      <c r="D46" s="541" t="s">
        <v>96</v>
      </c>
      <c r="E46" s="416">
        <v>1</v>
      </c>
      <c r="F46" s="434"/>
      <c r="G46" s="431"/>
      <c r="H46" s="431"/>
      <c r="I46" s="431">
        <v>1</v>
      </c>
      <c r="J46" s="434">
        <v>6</v>
      </c>
      <c r="K46" s="436">
        <v>4</v>
      </c>
      <c r="L46" s="433">
        <v>180</v>
      </c>
      <c r="M46" s="434">
        <v>60</v>
      </c>
      <c r="N46" s="434">
        <v>18</v>
      </c>
      <c r="O46" s="434">
        <v>8</v>
      </c>
      <c r="P46" s="434">
        <v>6</v>
      </c>
      <c r="Q46" s="434">
        <v>4</v>
      </c>
      <c r="R46" s="435">
        <v>162</v>
      </c>
      <c r="S46" s="416">
        <v>4</v>
      </c>
      <c r="T46" s="434"/>
      <c r="U46" s="440"/>
      <c r="V46" s="434"/>
      <c r="W46" s="435"/>
    </row>
    <row r="47" spans="1:23" ht="24.75" customHeight="1" thickBot="1" x14ac:dyDescent="0.3">
      <c r="A47" s="324"/>
      <c r="B47" s="56"/>
      <c r="C47" s="56"/>
      <c r="D47" s="552" t="s">
        <v>97</v>
      </c>
      <c r="E47" s="320"/>
      <c r="F47" s="261"/>
      <c r="G47" s="319"/>
      <c r="H47" s="319"/>
      <c r="I47" s="319"/>
      <c r="J47" s="254">
        <f>SUM(J32:J46,J27:J30)</f>
        <v>82</v>
      </c>
      <c r="K47" s="256">
        <f>SUM(K32:K46,K27:K30)</f>
        <v>51</v>
      </c>
      <c r="L47" s="255">
        <f t="shared" ref="L47:U47" si="0">SUM(L27:L46)</f>
        <v>2295</v>
      </c>
      <c r="M47" s="254">
        <f t="shared" si="0"/>
        <v>765</v>
      </c>
      <c r="N47" s="254">
        <f t="shared" si="0"/>
        <v>256</v>
      </c>
      <c r="O47" s="254">
        <f t="shared" si="0"/>
        <v>118</v>
      </c>
      <c r="P47" s="254">
        <f t="shared" si="0"/>
        <v>84</v>
      </c>
      <c r="Q47" s="254">
        <f t="shared" si="0"/>
        <v>54</v>
      </c>
      <c r="R47" s="253">
        <f t="shared" si="0"/>
        <v>2039</v>
      </c>
      <c r="S47" s="252">
        <f t="shared" si="0"/>
        <v>23</v>
      </c>
      <c r="T47" s="251">
        <f t="shared" si="0"/>
        <v>12</v>
      </c>
      <c r="U47" s="251">
        <f t="shared" si="0"/>
        <v>16</v>
      </c>
      <c r="V47" s="251">
        <f>SUM(V26:V46)</f>
        <v>0</v>
      </c>
      <c r="W47" s="323"/>
    </row>
    <row r="48" spans="1:23" ht="24.75" customHeight="1" thickTop="1" thickBot="1" x14ac:dyDescent="0.3">
      <c r="A48" s="712" t="s">
        <v>222</v>
      </c>
      <c r="B48" s="713"/>
      <c r="C48" s="713"/>
      <c r="D48" s="713"/>
      <c r="E48" s="713"/>
      <c r="F48" s="713"/>
      <c r="G48" s="713"/>
      <c r="H48" s="713"/>
      <c r="I48" s="713"/>
      <c r="J48" s="713"/>
      <c r="K48" s="713"/>
      <c r="L48" s="713"/>
      <c r="M48" s="713"/>
      <c r="N48" s="713"/>
      <c r="O48" s="713"/>
      <c r="P48" s="713"/>
      <c r="Q48" s="713"/>
      <c r="R48" s="713"/>
      <c r="S48" s="713"/>
      <c r="T48" s="713"/>
      <c r="U48" s="713"/>
      <c r="V48" s="713"/>
      <c r="W48" s="714"/>
    </row>
    <row r="49" spans="1:23" ht="24.75" customHeight="1" thickTop="1" x14ac:dyDescent="0.25">
      <c r="A49" s="421"/>
      <c r="B49" s="627" t="s">
        <v>223</v>
      </c>
      <c r="C49" s="628"/>
      <c r="D49" s="710" t="s">
        <v>244</v>
      </c>
      <c r="E49" s="710"/>
      <c r="F49" s="710"/>
      <c r="G49" s="710"/>
      <c r="H49" s="710"/>
      <c r="I49" s="710"/>
      <c r="J49" s="710"/>
      <c r="K49" s="711"/>
      <c r="L49" s="422"/>
      <c r="M49" s="423"/>
      <c r="N49" s="423"/>
      <c r="O49" s="423"/>
      <c r="P49" s="423"/>
      <c r="Q49" s="423"/>
      <c r="R49" s="424"/>
      <c r="S49" s="425"/>
      <c r="T49" s="529"/>
      <c r="U49" s="529"/>
      <c r="V49" s="529"/>
      <c r="W49" s="427"/>
    </row>
    <row r="50" spans="1:23" ht="24.75" customHeight="1" x14ac:dyDescent="0.25">
      <c r="A50" s="289">
        <v>1</v>
      </c>
      <c r="B50" s="542" t="s">
        <v>98</v>
      </c>
      <c r="C50" s="543" t="s">
        <v>99</v>
      </c>
      <c r="D50" s="541" t="s">
        <v>100</v>
      </c>
      <c r="E50" s="429">
        <v>3</v>
      </c>
      <c r="F50" s="431"/>
      <c r="G50" s="431"/>
      <c r="H50" s="431"/>
      <c r="I50" s="431">
        <v>3</v>
      </c>
      <c r="J50" s="431">
        <v>5</v>
      </c>
      <c r="K50" s="432">
        <v>3</v>
      </c>
      <c r="L50" s="433">
        <v>135</v>
      </c>
      <c r="M50" s="434">
        <v>45</v>
      </c>
      <c r="N50" s="434">
        <v>16</v>
      </c>
      <c r="O50" s="434">
        <v>10</v>
      </c>
      <c r="P50" s="434">
        <v>6</v>
      </c>
      <c r="Q50" s="434"/>
      <c r="R50" s="435">
        <v>119</v>
      </c>
      <c r="S50" s="416"/>
      <c r="T50" s="434"/>
      <c r="U50" s="434">
        <v>3</v>
      </c>
      <c r="V50" s="434"/>
      <c r="W50" s="435"/>
    </row>
    <row r="51" spans="1:23" ht="24.75" customHeight="1" x14ac:dyDescent="0.25">
      <c r="A51" s="289">
        <v>2</v>
      </c>
      <c r="B51" s="542" t="s">
        <v>101</v>
      </c>
      <c r="C51" s="543" t="s">
        <v>102</v>
      </c>
      <c r="D51" s="541" t="s">
        <v>103</v>
      </c>
      <c r="E51" s="429">
        <v>4</v>
      </c>
      <c r="F51" s="431"/>
      <c r="G51" s="431"/>
      <c r="H51" s="431"/>
      <c r="I51" s="431">
        <v>4</v>
      </c>
      <c r="J51" s="431">
        <v>3</v>
      </c>
      <c r="K51" s="432">
        <v>2</v>
      </c>
      <c r="L51" s="433">
        <v>90</v>
      </c>
      <c r="M51" s="434">
        <v>30</v>
      </c>
      <c r="N51" s="434">
        <v>10</v>
      </c>
      <c r="O51" s="434">
        <v>6</v>
      </c>
      <c r="P51" s="434">
        <v>4</v>
      </c>
      <c r="Q51" s="434"/>
      <c r="R51" s="435">
        <v>80</v>
      </c>
      <c r="S51" s="416"/>
      <c r="T51" s="434"/>
      <c r="U51" s="434"/>
      <c r="V51" s="434">
        <v>2</v>
      </c>
      <c r="W51" s="435"/>
    </row>
    <row r="52" spans="1:23" ht="24.75" customHeight="1" x14ac:dyDescent="0.25">
      <c r="A52" s="322"/>
      <c r="B52" s="602" t="s">
        <v>225</v>
      </c>
      <c r="C52" s="603"/>
      <c r="D52" s="706" t="s">
        <v>245</v>
      </c>
      <c r="E52" s="706"/>
      <c r="F52" s="706"/>
      <c r="G52" s="706"/>
      <c r="H52" s="706"/>
      <c r="I52" s="706"/>
      <c r="J52" s="706"/>
      <c r="K52" s="321"/>
      <c r="L52" s="288"/>
      <c r="M52" s="263"/>
      <c r="N52" s="263"/>
      <c r="O52" s="263"/>
      <c r="P52" s="263"/>
      <c r="Q52" s="263"/>
      <c r="R52" s="262"/>
      <c r="S52" s="287"/>
      <c r="T52" s="263"/>
      <c r="U52" s="263"/>
      <c r="V52" s="263"/>
      <c r="W52" s="262"/>
    </row>
    <row r="53" spans="1:23" ht="24.75" customHeight="1" x14ac:dyDescent="0.35">
      <c r="A53" s="22">
        <v>3</v>
      </c>
      <c r="B53" s="542" t="s">
        <v>104</v>
      </c>
      <c r="C53" s="543" t="s">
        <v>105</v>
      </c>
      <c r="D53" s="553" t="s">
        <v>106</v>
      </c>
      <c r="E53" s="416">
        <v>2</v>
      </c>
      <c r="F53" s="434"/>
      <c r="G53" s="431"/>
      <c r="H53" s="431"/>
      <c r="I53" s="431">
        <v>2</v>
      </c>
      <c r="J53" s="434">
        <v>5</v>
      </c>
      <c r="K53" s="436">
        <v>3</v>
      </c>
      <c r="L53" s="433">
        <v>135</v>
      </c>
      <c r="M53" s="434">
        <v>45</v>
      </c>
      <c r="N53" s="434">
        <v>16</v>
      </c>
      <c r="O53" s="434">
        <v>10</v>
      </c>
      <c r="P53" s="434"/>
      <c r="Q53" s="434">
        <v>6</v>
      </c>
      <c r="R53" s="435">
        <v>119</v>
      </c>
      <c r="S53" s="416"/>
      <c r="T53" s="434">
        <v>3</v>
      </c>
      <c r="U53" s="434"/>
      <c r="V53" s="434"/>
      <c r="W53" s="435"/>
    </row>
    <row r="54" spans="1:23" ht="24.75" customHeight="1" x14ac:dyDescent="0.35">
      <c r="A54" s="22">
        <v>4</v>
      </c>
      <c r="B54" s="542" t="s">
        <v>107</v>
      </c>
      <c r="C54" s="543" t="s">
        <v>108</v>
      </c>
      <c r="D54" s="553" t="s">
        <v>109</v>
      </c>
      <c r="E54" s="416">
        <v>4</v>
      </c>
      <c r="F54" s="434"/>
      <c r="G54" s="431">
        <v>4</v>
      </c>
      <c r="H54" s="431"/>
      <c r="I54" s="431"/>
      <c r="J54" s="434">
        <v>5</v>
      </c>
      <c r="K54" s="436">
        <v>3</v>
      </c>
      <c r="L54" s="433">
        <v>135</v>
      </c>
      <c r="M54" s="434">
        <v>45</v>
      </c>
      <c r="N54" s="434">
        <v>16</v>
      </c>
      <c r="O54" s="434">
        <v>10</v>
      </c>
      <c r="P54" s="434">
        <v>6</v>
      </c>
      <c r="Q54" s="434"/>
      <c r="R54" s="435">
        <v>119</v>
      </c>
      <c r="S54" s="416"/>
      <c r="T54" s="434"/>
      <c r="U54" s="434"/>
      <c r="V54" s="434">
        <v>3</v>
      </c>
      <c r="W54" s="435"/>
    </row>
    <row r="55" spans="1:23" ht="24.75" customHeight="1" x14ac:dyDescent="0.25">
      <c r="A55" s="22">
        <v>5</v>
      </c>
      <c r="B55" s="542" t="s">
        <v>110</v>
      </c>
      <c r="C55" s="538" t="s">
        <v>111</v>
      </c>
      <c r="D55" s="541" t="s">
        <v>112</v>
      </c>
      <c r="E55" s="416">
        <v>4</v>
      </c>
      <c r="F55" s="434"/>
      <c r="G55" s="431"/>
      <c r="H55" s="431"/>
      <c r="I55" s="431">
        <v>4</v>
      </c>
      <c r="J55" s="434">
        <v>5</v>
      </c>
      <c r="K55" s="436">
        <v>3</v>
      </c>
      <c r="L55" s="433">
        <v>135</v>
      </c>
      <c r="M55" s="434">
        <v>45</v>
      </c>
      <c r="N55" s="434">
        <v>16</v>
      </c>
      <c r="O55" s="434">
        <v>10</v>
      </c>
      <c r="P55" s="434">
        <v>6</v>
      </c>
      <c r="Q55" s="434"/>
      <c r="R55" s="435">
        <v>119</v>
      </c>
      <c r="S55" s="416"/>
      <c r="T55" s="434"/>
      <c r="U55" s="434"/>
      <c r="V55" s="434">
        <v>3</v>
      </c>
      <c r="W55" s="435"/>
    </row>
    <row r="56" spans="1:23" ht="24.75" customHeight="1" x14ac:dyDescent="0.25">
      <c r="A56" s="22"/>
      <c r="B56" s="542" t="s">
        <v>113</v>
      </c>
      <c r="C56" s="538"/>
      <c r="D56" s="541" t="s">
        <v>114</v>
      </c>
      <c r="E56" s="416"/>
      <c r="F56" s="434"/>
      <c r="G56" s="431"/>
      <c r="H56" s="431"/>
      <c r="I56" s="431"/>
      <c r="J56" s="434"/>
      <c r="K56" s="436"/>
      <c r="L56" s="433"/>
      <c r="M56" s="434"/>
      <c r="N56" s="434"/>
      <c r="O56" s="434"/>
      <c r="P56" s="434"/>
      <c r="Q56" s="434"/>
      <c r="R56" s="435"/>
      <c r="S56" s="416"/>
      <c r="T56" s="434"/>
      <c r="U56" s="434"/>
      <c r="V56" s="434"/>
      <c r="W56" s="435"/>
    </row>
    <row r="57" spans="1:23" ht="24.75" customHeight="1" x14ac:dyDescent="0.25">
      <c r="A57" s="22">
        <v>6</v>
      </c>
      <c r="B57" s="37"/>
      <c r="C57" s="538" t="s">
        <v>115</v>
      </c>
      <c r="D57" s="547" t="s">
        <v>116</v>
      </c>
      <c r="E57" s="416">
        <v>2</v>
      </c>
      <c r="F57" s="434"/>
      <c r="G57" s="431"/>
      <c r="H57" s="431"/>
      <c r="I57" s="431">
        <v>2</v>
      </c>
      <c r="J57" s="434">
        <v>5</v>
      </c>
      <c r="K57" s="436">
        <v>3</v>
      </c>
      <c r="L57" s="433">
        <v>135</v>
      </c>
      <c r="M57" s="434">
        <v>45</v>
      </c>
      <c r="N57" s="434">
        <v>16</v>
      </c>
      <c r="O57" s="434">
        <v>6</v>
      </c>
      <c r="P57" s="434">
        <v>6</v>
      </c>
      <c r="Q57" s="434">
        <v>4</v>
      </c>
      <c r="R57" s="435">
        <v>119</v>
      </c>
      <c r="S57" s="416"/>
      <c r="T57" s="434">
        <v>3</v>
      </c>
      <c r="U57" s="434"/>
      <c r="V57" s="434"/>
      <c r="W57" s="435"/>
    </row>
    <row r="58" spans="1:23" ht="24.75" customHeight="1" x14ac:dyDescent="0.25">
      <c r="A58" s="22">
        <v>7</v>
      </c>
      <c r="B58" s="37"/>
      <c r="C58" s="538" t="s">
        <v>117</v>
      </c>
      <c r="D58" s="547" t="s">
        <v>118</v>
      </c>
      <c r="E58" s="444"/>
      <c r="F58" s="434"/>
      <c r="G58" s="431"/>
      <c r="H58" s="434">
        <v>2</v>
      </c>
      <c r="I58" s="431">
        <v>2</v>
      </c>
      <c r="J58" s="434">
        <v>5</v>
      </c>
      <c r="K58" s="436">
        <v>3</v>
      </c>
      <c r="L58" s="433">
        <v>135</v>
      </c>
      <c r="M58" s="434">
        <v>45</v>
      </c>
      <c r="N58" s="434">
        <v>16</v>
      </c>
      <c r="O58" s="434">
        <v>6</v>
      </c>
      <c r="P58" s="434">
        <v>6</v>
      </c>
      <c r="Q58" s="434">
        <v>4</v>
      </c>
      <c r="R58" s="435">
        <v>119</v>
      </c>
      <c r="S58" s="416"/>
      <c r="T58" s="434">
        <v>3</v>
      </c>
      <c r="U58" s="440"/>
      <c r="V58" s="434"/>
      <c r="W58" s="435"/>
    </row>
    <row r="59" spans="1:23" ht="45" customHeight="1" x14ac:dyDescent="0.25">
      <c r="A59" s="23"/>
      <c r="B59" s="51" t="s">
        <v>166</v>
      </c>
      <c r="C59" s="54"/>
      <c r="D59" s="39" t="s">
        <v>167</v>
      </c>
      <c r="E59" s="444"/>
      <c r="F59" s="440"/>
      <c r="G59" s="452"/>
      <c r="H59" s="452"/>
      <c r="I59" s="452"/>
      <c r="J59" s="440"/>
      <c r="K59" s="453"/>
      <c r="L59" s="454"/>
      <c r="M59" s="440"/>
      <c r="N59" s="440"/>
      <c r="O59" s="440"/>
      <c r="P59" s="440"/>
      <c r="Q59" s="440"/>
      <c r="R59" s="443"/>
      <c r="S59" s="444"/>
      <c r="T59" s="440"/>
      <c r="U59" s="440"/>
      <c r="V59" s="440"/>
      <c r="W59" s="443"/>
    </row>
    <row r="60" spans="1:23" ht="25.5" customHeight="1" x14ac:dyDescent="0.25">
      <c r="A60" s="22">
        <v>8</v>
      </c>
      <c r="B60" s="37"/>
      <c r="C60" s="538" t="s">
        <v>121</v>
      </c>
      <c r="D60" s="547" t="s">
        <v>122</v>
      </c>
      <c r="E60" s="416"/>
      <c r="F60" s="434"/>
      <c r="G60" s="431">
        <v>4</v>
      </c>
      <c r="H60" s="431"/>
      <c r="I60" s="431"/>
      <c r="J60" s="434">
        <v>5</v>
      </c>
      <c r="K60" s="436">
        <v>3</v>
      </c>
      <c r="L60" s="433">
        <v>135</v>
      </c>
      <c r="M60" s="434">
        <v>45</v>
      </c>
      <c r="N60" s="434">
        <v>16</v>
      </c>
      <c r="O60" s="434">
        <v>10</v>
      </c>
      <c r="P60" s="434">
        <v>6</v>
      </c>
      <c r="Q60" s="434"/>
      <c r="R60" s="435">
        <v>119</v>
      </c>
      <c r="S60" s="416"/>
      <c r="T60" s="434"/>
      <c r="U60" s="434"/>
      <c r="V60" s="434">
        <v>3</v>
      </c>
      <c r="W60" s="435"/>
    </row>
    <row r="61" spans="1:23" ht="45" customHeight="1" x14ac:dyDescent="0.25">
      <c r="A61" s="22">
        <v>9</v>
      </c>
      <c r="B61" s="37"/>
      <c r="C61" s="556" t="s">
        <v>168</v>
      </c>
      <c r="D61" s="521" t="s">
        <v>169</v>
      </c>
      <c r="E61" s="416">
        <v>4</v>
      </c>
      <c r="F61" s="434"/>
      <c r="G61" s="431"/>
      <c r="H61" s="431"/>
      <c r="I61" s="431">
        <v>4</v>
      </c>
      <c r="J61" s="434">
        <v>5</v>
      </c>
      <c r="K61" s="436">
        <v>3</v>
      </c>
      <c r="L61" s="433">
        <v>135</v>
      </c>
      <c r="M61" s="434">
        <v>45</v>
      </c>
      <c r="N61" s="434">
        <v>16</v>
      </c>
      <c r="O61" s="434">
        <v>10</v>
      </c>
      <c r="P61" s="434">
        <v>6</v>
      </c>
      <c r="Q61" s="434"/>
      <c r="R61" s="435">
        <v>119</v>
      </c>
      <c r="S61" s="416"/>
      <c r="T61" s="434"/>
      <c r="U61" s="434"/>
      <c r="V61" s="434">
        <v>3</v>
      </c>
      <c r="W61" s="435"/>
    </row>
    <row r="62" spans="1:23" ht="45" customHeight="1" x14ac:dyDescent="0.25">
      <c r="A62" s="22"/>
      <c r="B62" s="37" t="s">
        <v>125</v>
      </c>
      <c r="C62" s="538"/>
      <c r="D62" s="545" t="s">
        <v>126</v>
      </c>
      <c r="E62" s="416"/>
      <c r="F62" s="434"/>
      <c r="G62" s="431"/>
      <c r="H62" s="431"/>
      <c r="I62" s="431"/>
      <c r="J62" s="434"/>
      <c r="K62" s="436"/>
      <c r="L62" s="433"/>
      <c r="M62" s="434"/>
      <c r="N62" s="434"/>
      <c r="O62" s="434"/>
      <c r="P62" s="434"/>
      <c r="Q62" s="434"/>
      <c r="R62" s="435"/>
      <c r="S62" s="416"/>
      <c r="T62" s="434"/>
      <c r="U62" s="434"/>
      <c r="V62" s="434"/>
      <c r="W62" s="435"/>
    </row>
    <row r="63" spans="1:23" ht="22.5" customHeight="1" x14ac:dyDescent="0.25">
      <c r="A63" s="22">
        <v>10</v>
      </c>
      <c r="B63" s="37"/>
      <c r="C63" s="538" t="s">
        <v>170</v>
      </c>
      <c r="D63" s="521" t="s">
        <v>171</v>
      </c>
      <c r="E63" s="416"/>
      <c r="F63" s="434">
        <v>4</v>
      </c>
      <c r="G63" s="431"/>
      <c r="H63" s="431"/>
      <c r="I63" s="431"/>
      <c r="J63" s="434">
        <v>5</v>
      </c>
      <c r="K63" s="436">
        <v>3</v>
      </c>
      <c r="L63" s="433">
        <v>135</v>
      </c>
      <c r="M63" s="434">
        <v>45</v>
      </c>
      <c r="N63" s="434">
        <v>16</v>
      </c>
      <c r="O63" s="434">
        <v>10</v>
      </c>
      <c r="P63" s="434">
        <v>6</v>
      </c>
      <c r="Q63" s="434"/>
      <c r="R63" s="435">
        <v>119</v>
      </c>
      <c r="S63" s="416"/>
      <c r="T63" s="434"/>
      <c r="U63" s="434"/>
      <c r="V63" s="434">
        <v>3</v>
      </c>
      <c r="W63" s="435"/>
    </row>
    <row r="64" spans="1:23" ht="44.25" customHeight="1" x14ac:dyDescent="0.25">
      <c r="A64" s="22">
        <v>11</v>
      </c>
      <c r="B64" s="37"/>
      <c r="C64" s="543" t="s">
        <v>129</v>
      </c>
      <c r="D64" s="547" t="s">
        <v>130</v>
      </c>
      <c r="E64" s="416">
        <v>4</v>
      </c>
      <c r="F64" s="434"/>
      <c r="G64" s="431"/>
      <c r="H64" s="431"/>
      <c r="I64" s="431">
        <v>4</v>
      </c>
      <c r="J64" s="434">
        <v>5</v>
      </c>
      <c r="K64" s="436">
        <v>3</v>
      </c>
      <c r="L64" s="433">
        <v>135</v>
      </c>
      <c r="M64" s="434">
        <v>45</v>
      </c>
      <c r="N64" s="434">
        <v>16</v>
      </c>
      <c r="O64" s="434">
        <v>10</v>
      </c>
      <c r="P64" s="434">
        <v>6</v>
      </c>
      <c r="Q64" s="434"/>
      <c r="R64" s="435">
        <v>119</v>
      </c>
      <c r="S64" s="416"/>
      <c r="T64" s="434"/>
      <c r="U64" s="434"/>
      <c r="V64" s="434">
        <v>3</v>
      </c>
      <c r="W64" s="435"/>
    </row>
    <row r="65" spans="1:26" ht="21.75" customHeight="1" thickBot="1" x14ac:dyDescent="0.3">
      <c r="A65" s="21"/>
      <c r="B65" s="50"/>
      <c r="C65" s="49"/>
      <c r="D65" s="559" t="s">
        <v>131</v>
      </c>
      <c r="E65" s="320"/>
      <c r="F65" s="261"/>
      <c r="G65" s="319"/>
      <c r="H65" s="319"/>
      <c r="I65" s="319"/>
      <c r="J65" s="316">
        <f>SUM(J53:J64,J50:J51)</f>
        <v>53</v>
      </c>
      <c r="K65" s="318">
        <f t="shared" ref="K65:R65" si="1">SUM(K50:K64)</f>
        <v>32</v>
      </c>
      <c r="L65" s="317">
        <f t="shared" si="1"/>
        <v>1440</v>
      </c>
      <c r="M65" s="316">
        <f t="shared" si="1"/>
        <v>480</v>
      </c>
      <c r="N65" s="316">
        <f t="shared" si="1"/>
        <v>170</v>
      </c>
      <c r="O65" s="316">
        <f t="shared" si="1"/>
        <v>98</v>
      </c>
      <c r="P65" s="316">
        <f t="shared" si="1"/>
        <v>58</v>
      </c>
      <c r="Q65" s="316">
        <f t="shared" si="1"/>
        <v>14</v>
      </c>
      <c r="R65" s="315">
        <f t="shared" si="1"/>
        <v>1270</v>
      </c>
      <c r="S65" s="314"/>
      <c r="T65" s="313">
        <f>SUM(T50:T64)</f>
        <v>9</v>
      </c>
      <c r="U65" s="313">
        <f>SUM(U50:U64)</f>
        <v>3</v>
      </c>
      <c r="V65" s="313">
        <f>SUM(V50:V64)</f>
        <v>20</v>
      </c>
      <c r="W65" s="312"/>
    </row>
    <row r="66" spans="1:26" ht="21.75" customHeight="1" thickTop="1" thickBot="1" x14ac:dyDescent="0.3">
      <c r="A66" s="606" t="s">
        <v>132</v>
      </c>
      <c r="B66" s="607"/>
      <c r="C66" s="607"/>
      <c r="D66" s="608"/>
      <c r="E66" s="311"/>
      <c r="F66" s="310"/>
      <c r="G66" s="309"/>
      <c r="H66" s="309"/>
      <c r="I66" s="309"/>
      <c r="J66" s="248">
        <f>SUM(J65,J47)</f>
        <v>135</v>
      </c>
      <c r="K66" s="250">
        <f>SUM(K65,K47)</f>
        <v>83</v>
      </c>
      <c r="L66" s="249">
        <f>SUM(L65,L47)</f>
        <v>3735</v>
      </c>
      <c r="M66" s="248">
        <f>SUM(M65,M47)</f>
        <v>1245</v>
      </c>
      <c r="N66" s="248">
        <f>SUM(N65,N47)</f>
        <v>426</v>
      </c>
      <c r="O66" s="248">
        <f>O65+O47</f>
        <v>216</v>
      </c>
      <c r="P66" s="248">
        <f>P65+P47</f>
        <v>142</v>
      </c>
      <c r="Q66" s="248">
        <f>Q65+Q47</f>
        <v>68</v>
      </c>
      <c r="R66" s="247">
        <f>R65+R47</f>
        <v>3309</v>
      </c>
      <c r="S66" s="267">
        <f>SUM(S65,S47)</f>
        <v>23</v>
      </c>
      <c r="T66" s="266">
        <f>SUM(T65,T47)</f>
        <v>21</v>
      </c>
      <c r="U66" s="266">
        <f>SUM(U65,U47)</f>
        <v>19</v>
      </c>
      <c r="V66" s="265">
        <f>SUM(V65,V47)</f>
        <v>20</v>
      </c>
      <c r="W66" s="264"/>
    </row>
    <row r="67" spans="1:26" ht="26.25" customHeight="1" thickTop="1" x14ac:dyDescent="0.25">
      <c r="A67" s="730"/>
      <c r="B67" s="731"/>
      <c r="C67" s="731"/>
      <c r="D67" s="731"/>
      <c r="E67" s="731"/>
      <c r="F67" s="731"/>
      <c r="G67" s="731"/>
      <c r="H67" s="731"/>
      <c r="I67" s="731"/>
      <c r="J67" s="731"/>
      <c r="K67" s="732"/>
      <c r="L67" s="618" t="s">
        <v>133</v>
      </c>
      <c r="M67" s="619"/>
      <c r="N67" s="619"/>
      <c r="O67" s="619"/>
      <c r="P67" s="619"/>
      <c r="Q67" s="619"/>
      <c r="R67" s="620"/>
      <c r="S67" s="464"/>
      <c r="T67" s="465"/>
      <c r="U67" s="465"/>
      <c r="V67" s="466">
        <v>1</v>
      </c>
      <c r="W67" s="467"/>
    </row>
    <row r="68" spans="1:26" ht="26.25" customHeight="1" x14ac:dyDescent="0.25">
      <c r="A68" s="733"/>
      <c r="B68" s="734"/>
      <c r="C68" s="734"/>
      <c r="D68" s="734"/>
      <c r="E68" s="734"/>
      <c r="F68" s="734"/>
      <c r="G68" s="734"/>
      <c r="H68" s="734"/>
      <c r="I68" s="734"/>
      <c r="J68" s="734"/>
      <c r="K68" s="735"/>
      <c r="L68" s="621" t="s">
        <v>134</v>
      </c>
      <c r="M68" s="622"/>
      <c r="N68" s="622"/>
      <c r="O68" s="622"/>
      <c r="P68" s="622"/>
      <c r="Q68" s="622"/>
      <c r="R68" s="623"/>
      <c r="S68" s="429"/>
      <c r="T68" s="431">
        <v>1</v>
      </c>
      <c r="U68" s="431">
        <v>2</v>
      </c>
      <c r="V68" s="434">
        <v>2</v>
      </c>
      <c r="W68" s="435"/>
    </row>
    <row r="69" spans="1:26" ht="51" customHeight="1" x14ac:dyDescent="0.25">
      <c r="A69" s="733"/>
      <c r="B69" s="734"/>
      <c r="C69" s="734"/>
      <c r="D69" s="734"/>
      <c r="E69" s="734"/>
      <c r="F69" s="734"/>
      <c r="G69" s="734"/>
      <c r="H69" s="734"/>
      <c r="I69" s="734"/>
      <c r="J69" s="734"/>
      <c r="K69" s="735"/>
      <c r="L69" s="624" t="s">
        <v>135</v>
      </c>
      <c r="M69" s="625"/>
      <c r="N69" s="625"/>
      <c r="O69" s="625"/>
      <c r="P69" s="625"/>
      <c r="Q69" s="625"/>
      <c r="R69" s="626"/>
      <c r="S69" s="429">
        <v>1</v>
      </c>
      <c r="T69" s="431">
        <v>2</v>
      </c>
      <c r="U69" s="431"/>
      <c r="V69" s="434"/>
      <c r="W69" s="435"/>
    </row>
    <row r="70" spans="1:26" ht="23.25" customHeight="1" thickBot="1" x14ac:dyDescent="0.3">
      <c r="A70" s="736"/>
      <c r="B70" s="737"/>
      <c r="C70" s="737"/>
      <c r="D70" s="737"/>
      <c r="E70" s="737"/>
      <c r="F70" s="737"/>
      <c r="G70" s="737"/>
      <c r="H70" s="737"/>
      <c r="I70" s="737"/>
      <c r="J70" s="737"/>
      <c r="K70" s="738"/>
      <c r="L70" s="599" t="s">
        <v>136</v>
      </c>
      <c r="M70" s="600"/>
      <c r="N70" s="600"/>
      <c r="O70" s="600"/>
      <c r="P70" s="600"/>
      <c r="Q70" s="600"/>
      <c r="R70" s="601"/>
      <c r="S70" s="468">
        <v>5</v>
      </c>
      <c r="T70" s="469">
        <v>5</v>
      </c>
      <c r="U70" s="469">
        <v>5</v>
      </c>
      <c r="V70" s="470">
        <v>5</v>
      </c>
      <c r="W70" s="471"/>
    </row>
    <row r="71" spans="1:26" ht="23.25" customHeight="1" thickTop="1" thickBot="1" x14ac:dyDescent="0.4">
      <c r="A71" s="689" t="s">
        <v>246</v>
      </c>
      <c r="B71" s="690"/>
      <c r="C71" s="690"/>
      <c r="D71" s="690"/>
      <c r="E71" s="690"/>
      <c r="F71" s="690"/>
      <c r="G71" s="690"/>
      <c r="H71" s="690"/>
      <c r="I71" s="690"/>
      <c r="J71" s="690"/>
      <c r="K71" s="690"/>
      <c r="L71" s="690"/>
      <c r="M71" s="690"/>
      <c r="N71" s="690"/>
      <c r="O71" s="690"/>
      <c r="P71" s="690"/>
      <c r="Q71" s="690"/>
      <c r="R71" s="690"/>
      <c r="S71" s="690"/>
      <c r="T71" s="690"/>
      <c r="U71" s="690"/>
      <c r="V71" s="690"/>
      <c r="W71" s="691"/>
    </row>
    <row r="72" spans="1:26" ht="23.25" customHeight="1" thickTop="1" x14ac:dyDescent="0.35">
      <c r="A72" s="472"/>
      <c r="B72" s="595" t="s">
        <v>228</v>
      </c>
      <c r="C72" s="596"/>
      <c r="D72" s="692" t="s">
        <v>247</v>
      </c>
      <c r="E72" s="692"/>
      <c r="F72" s="692"/>
      <c r="G72" s="692"/>
      <c r="H72" s="692"/>
      <c r="I72" s="692"/>
      <c r="J72" s="692"/>
      <c r="K72" s="693"/>
      <c r="L72" s="526"/>
      <c r="M72" s="527"/>
      <c r="N72" s="527"/>
      <c r="O72" s="527"/>
      <c r="P72" s="527"/>
      <c r="Q72" s="527"/>
      <c r="R72" s="528"/>
      <c r="S72" s="476"/>
      <c r="T72" s="477"/>
      <c r="U72" s="477"/>
      <c r="V72" s="477"/>
      <c r="W72" s="478"/>
    </row>
    <row r="73" spans="1:26" ht="24.75" customHeight="1" x14ac:dyDescent="0.35">
      <c r="A73" s="428">
        <v>1</v>
      </c>
      <c r="B73" s="544" t="s">
        <v>137</v>
      </c>
      <c r="C73" s="560" t="s">
        <v>138</v>
      </c>
      <c r="D73" s="541" t="s">
        <v>139</v>
      </c>
      <c r="E73" s="416">
        <v>2</v>
      </c>
      <c r="F73" s="479"/>
      <c r="G73" s="479"/>
      <c r="H73" s="479"/>
      <c r="I73" s="479"/>
      <c r="J73" s="479">
        <v>6</v>
      </c>
      <c r="K73" s="480">
        <v>2</v>
      </c>
      <c r="L73" s="481">
        <v>150</v>
      </c>
      <c r="M73" s="479"/>
      <c r="N73" s="479"/>
      <c r="O73" s="479"/>
      <c r="P73" s="479"/>
      <c r="Q73" s="479"/>
      <c r="R73" s="482"/>
      <c r="S73" s="483"/>
      <c r="T73" s="434">
        <v>2</v>
      </c>
      <c r="U73" s="479"/>
      <c r="V73" s="479"/>
      <c r="W73" s="482"/>
    </row>
    <row r="74" spans="1:26" ht="24.75" customHeight="1" x14ac:dyDescent="0.35">
      <c r="A74" s="428">
        <v>2</v>
      </c>
      <c r="B74" s="544" t="s">
        <v>12</v>
      </c>
      <c r="C74" s="560" t="s">
        <v>9</v>
      </c>
      <c r="D74" s="541" t="s">
        <v>140</v>
      </c>
      <c r="E74" s="416">
        <v>5</v>
      </c>
      <c r="F74" s="479"/>
      <c r="G74" s="479"/>
      <c r="H74" s="479"/>
      <c r="I74" s="479"/>
      <c r="J74" s="479">
        <v>6</v>
      </c>
      <c r="K74" s="480">
        <v>2</v>
      </c>
      <c r="L74" s="481">
        <v>225</v>
      </c>
      <c r="M74" s="479"/>
      <c r="N74" s="479"/>
      <c r="O74" s="479"/>
      <c r="P74" s="479"/>
      <c r="Q74" s="479"/>
      <c r="R74" s="482"/>
      <c r="S74" s="483"/>
      <c r="T74" s="479"/>
      <c r="U74" s="479"/>
      <c r="V74" s="479"/>
      <c r="W74" s="435">
        <v>2</v>
      </c>
    </row>
    <row r="75" spans="1:26" s="57" customFormat="1" ht="24" thickBot="1" x14ac:dyDescent="0.3">
      <c r="A75" s="397"/>
      <c r="B75" s="151"/>
      <c r="C75" s="398"/>
      <c r="D75" s="576" t="s">
        <v>141</v>
      </c>
      <c r="E75" s="576"/>
      <c r="F75" s="577"/>
      <c r="G75" s="147"/>
      <c r="H75" s="147"/>
      <c r="I75" s="147"/>
      <c r="J75" s="147">
        <v>12</v>
      </c>
      <c r="K75" s="370">
        <v>4</v>
      </c>
      <c r="L75" s="149">
        <v>375</v>
      </c>
      <c r="M75" s="147"/>
      <c r="N75" s="147"/>
      <c r="O75" s="147"/>
      <c r="P75" s="147"/>
      <c r="Q75" s="147"/>
      <c r="R75" s="146"/>
      <c r="S75" s="399"/>
      <c r="T75" s="147"/>
      <c r="U75" s="147"/>
      <c r="V75" s="147"/>
      <c r="W75" s="147"/>
      <c r="X75" s="72"/>
      <c r="Y75" s="72"/>
      <c r="Z75" s="71"/>
    </row>
    <row r="76" spans="1:26" ht="23.25" customHeight="1" thickTop="1" thickBot="1" x14ac:dyDescent="0.3">
      <c r="A76" s="694" t="s">
        <v>230</v>
      </c>
      <c r="B76" s="695"/>
      <c r="C76" s="695"/>
      <c r="D76" s="695"/>
      <c r="E76" s="695"/>
      <c r="F76" s="695"/>
      <c r="G76" s="695"/>
      <c r="H76" s="695"/>
      <c r="I76" s="695"/>
      <c r="J76" s="695"/>
      <c r="K76" s="695"/>
      <c r="L76" s="695"/>
      <c r="M76" s="695"/>
      <c r="N76" s="695"/>
      <c r="O76" s="695"/>
      <c r="P76" s="695"/>
      <c r="Q76" s="695"/>
      <c r="R76" s="695"/>
      <c r="S76" s="695"/>
      <c r="T76" s="695"/>
      <c r="U76" s="695"/>
      <c r="V76" s="695"/>
      <c r="W76" s="696"/>
    </row>
    <row r="77" spans="1:26" ht="47.25" customHeight="1" thickTop="1" x14ac:dyDescent="0.25">
      <c r="A77" s="41">
        <v>1</v>
      </c>
      <c r="B77" s="341" t="s">
        <v>142</v>
      </c>
      <c r="C77" s="561" t="s">
        <v>143</v>
      </c>
      <c r="D77" s="562" t="s">
        <v>144</v>
      </c>
      <c r="E77" s="425">
        <v>5</v>
      </c>
      <c r="F77" s="484"/>
      <c r="G77" s="484"/>
      <c r="H77" s="484"/>
      <c r="I77" s="484"/>
      <c r="J77" s="466">
        <v>8</v>
      </c>
      <c r="K77" s="485">
        <v>2</v>
      </c>
      <c r="L77" s="486">
        <v>210</v>
      </c>
      <c r="M77" s="487"/>
      <c r="N77" s="487"/>
      <c r="O77" s="487"/>
      <c r="P77" s="487"/>
      <c r="Q77" s="487"/>
      <c r="R77" s="488"/>
      <c r="S77" s="489"/>
      <c r="T77" s="484"/>
      <c r="U77" s="484"/>
      <c r="V77" s="484"/>
      <c r="W77" s="467">
        <v>2</v>
      </c>
    </row>
    <row r="78" spans="1:26" ht="21.75" customHeight="1" x14ac:dyDescent="0.25">
      <c r="A78" s="25">
        <v>2</v>
      </c>
      <c r="B78" s="342" t="s">
        <v>145</v>
      </c>
      <c r="C78" s="563" t="s">
        <v>146</v>
      </c>
      <c r="D78" s="541" t="s">
        <v>147</v>
      </c>
      <c r="E78" s="439">
        <v>5</v>
      </c>
      <c r="F78" s="490"/>
      <c r="G78" s="490"/>
      <c r="H78" s="490"/>
      <c r="I78" s="490"/>
      <c r="J78" s="434">
        <v>4</v>
      </c>
      <c r="K78" s="436">
        <v>1</v>
      </c>
      <c r="L78" s="433">
        <v>105</v>
      </c>
      <c r="M78" s="490"/>
      <c r="N78" s="490"/>
      <c r="O78" s="490"/>
      <c r="P78" s="490"/>
      <c r="Q78" s="490"/>
      <c r="R78" s="491"/>
      <c r="S78" s="492"/>
      <c r="T78" s="490"/>
      <c r="U78" s="490"/>
      <c r="V78" s="490"/>
      <c r="W78" s="435">
        <v>1</v>
      </c>
    </row>
    <row r="79" spans="1:26" ht="26.25" customHeight="1" thickBot="1" x14ac:dyDescent="0.3">
      <c r="A79" s="24"/>
      <c r="B79" s="50"/>
      <c r="C79" s="50"/>
      <c r="D79" s="564" t="s">
        <v>148</v>
      </c>
      <c r="E79" s="496"/>
      <c r="F79" s="494"/>
      <c r="G79" s="494"/>
      <c r="H79" s="494"/>
      <c r="I79" s="494"/>
      <c r="J79" s="494">
        <v>12</v>
      </c>
      <c r="K79" s="497">
        <v>3</v>
      </c>
      <c r="L79" s="493">
        <v>315</v>
      </c>
      <c r="M79" s="494"/>
      <c r="N79" s="494"/>
      <c r="O79" s="494"/>
      <c r="P79" s="494"/>
      <c r="Q79" s="494"/>
      <c r="R79" s="495"/>
      <c r="S79" s="496"/>
      <c r="T79" s="494"/>
      <c r="U79" s="494"/>
      <c r="V79" s="494"/>
      <c r="W79" s="495"/>
    </row>
    <row r="80" spans="1:26" ht="26.25" customHeight="1" thickTop="1" thickBot="1" x14ac:dyDescent="0.3">
      <c r="A80" s="586" t="s">
        <v>149</v>
      </c>
      <c r="B80" s="587"/>
      <c r="C80" s="587"/>
      <c r="D80" s="588"/>
      <c r="E80" s="498"/>
      <c r="F80" s="498"/>
      <c r="G80" s="498"/>
      <c r="H80" s="498"/>
      <c r="I80" s="498"/>
      <c r="J80" s="499">
        <f>SUM(J75,J66,J79)</f>
        <v>159</v>
      </c>
      <c r="K80" s="500">
        <f>SUM(K79,K75,K66)</f>
        <v>90</v>
      </c>
      <c r="L80" s="501">
        <f>SUM(L79,L75,L66)</f>
        <v>4425</v>
      </c>
      <c r="M80" s="498"/>
      <c r="N80" s="498"/>
      <c r="O80" s="498"/>
      <c r="P80" s="498"/>
      <c r="Q80" s="498"/>
      <c r="R80" s="502"/>
      <c r="S80" s="503"/>
      <c r="T80" s="498"/>
      <c r="U80" s="498"/>
      <c r="V80" s="498"/>
      <c r="W80" s="502"/>
    </row>
    <row r="81" spans="1:25" s="62" customFormat="1" ht="24" thickTop="1" x14ac:dyDescent="0.2"/>
    <row r="82" spans="1:25" s="62" customFormat="1" ht="23.25" x14ac:dyDescent="0.2"/>
    <row r="83" spans="1:25" s="62" customFormat="1" ht="23.25" x14ac:dyDescent="0.2">
      <c r="A83" s="523" t="s">
        <v>150</v>
      </c>
      <c r="B83" s="523"/>
      <c r="C83" s="523"/>
      <c r="D83" s="523"/>
      <c r="E83" s="523"/>
      <c r="F83" s="523"/>
      <c r="G83" s="523"/>
      <c r="H83" s="523"/>
      <c r="I83" s="523"/>
      <c r="J83" s="523"/>
      <c r="K83" s="523"/>
      <c r="L83" s="523"/>
      <c r="M83" s="523"/>
      <c r="N83" s="523"/>
      <c r="O83" s="523"/>
      <c r="P83" s="523"/>
      <c r="Q83" s="523"/>
      <c r="R83" s="523"/>
      <c r="S83" s="523"/>
      <c r="T83" s="523"/>
      <c r="U83" s="523"/>
      <c r="V83" s="523"/>
      <c r="W83" s="523"/>
      <c r="X83" s="3"/>
      <c r="Y83" s="4"/>
    </row>
    <row r="84" spans="1:25" s="62" customFormat="1" ht="23.25" x14ac:dyDescent="0.2">
      <c r="A84" s="531"/>
      <c r="B84" s="531"/>
      <c r="C84" s="13" t="s">
        <v>248</v>
      </c>
      <c r="D84" s="13"/>
      <c r="E84" s="42"/>
      <c r="F84" s="42"/>
      <c r="G84" s="43"/>
      <c r="H84" s="42" t="s">
        <v>249</v>
      </c>
      <c r="I84" s="42"/>
      <c r="J84" s="42"/>
      <c r="K84" s="531"/>
      <c r="L84" s="531"/>
      <c r="M84" s="531"/>
      <c r="N84" s="531"/>
      <c r="O84" s="531"/>
      <c r="P84" s="531"/>
      <c r="Q84" s="531"/>
      <c r="R84" s="531"/>
      <c r="S84" s="531"/>
      <c r="T84" s="531"/>
      <c r="U84" s="531"/>
      <c r="V84" s="531"/>
      <c r="W84" s="531"/>
      <c r="X84" s="3"/>
      <c r="Y84" s="3"/>
    </row>
    <row r="85" spans="1:25" s="61" customFormat="1" ht="23.25" x14ac:dyDescent="0.2">
      <c r="A85" s="19"/>
      <c r="B85" s="3"/>
      <c r="C85" s="13"/>
      <c r="D85" s="13"/>
      <c r="E85" s="42"/>
      <c r="F85" s="42"/>
      <c r="G85" s="43"/>
      <c r="H85" s="42"/>
      <c r="I85" s="42"/>
      <c r="J85" s="42"/>
      <c r="K85" s="3"/>
      <c r="L85" s="42"/>
      <c r="M85" s="42"/>
      <c r="N85" s="42"/>
      <c r="O85" s="13"/>
      <c r="P85" s="13"/>
      <c r="Q85" s="42"/>
      <c r="R85" s="42"/>
      <c r="S85" s="42"/>
      <c r="T85" s="42"/>
      <c r="U85" s="42"/>
      <c r="V85" s="42"/>
      <c r="W85" s="42"/>
      <c r="X85" s="42"/>
      <c r="Y85" s="42"/>
    </row>
    <row r="86" spans="1:25" s="61" customFormat="1" ht="23.25" x14ac:dyDescent="0.2">
      <c r="A86" s="4"/>
      <c r="B86" s="530"/>
      <c r="C86" s="13" t="s">
        <v>250</v>
      </c>
      <c r="D86" s="13"/>
      <c r="E86" s="42"/>
      <c r="F86" s="42"/>
      <c r="G86" s="43"/>
      <c r="H86" s="42" t="s">
        <v>251</v>
      </c>
      <c r="I86" s="42"/>
      <c r="J86" s="42"/>
      <c r="K86" s="7"/>
      <c r="L86" s="42"/>
      <c r="M86" s="42"/>
      <c r="N86" s="42"/>
      <c r="O86" s="13"/>
      <c r="P86" s="13"/>
      <c r="Q86" s="42"/>
      <c r="R86" s="42"/>
      <c r="S86" s="42"/>
      <c r="T86" s="42"/>
      <c r="U86" s="42"/>
      <c r="V86" s="42"/>
      <c r="W86" s="42"/>
      <c r="X86" s="42"/>
      <c r="Y86" s="42"/>
    </row>
    <row r="87" spans="1:25" s="61" customFormat="1" ht="23.25" x14ac:dyDescent="0.2">
      <c r="A87" s="4"/>
      <c r="B87" s="530"/>
      <c r="C87" s="13"/>
      <c r="D87" s="13"/>
      <c r="E87" s="42"/>
      <c r="F87" s="42"/>
      <c r="G87" s="43"/>
      <c r="H87" s="42"/>
      <c r="I87" s="42"/>
      <c r="J87" s="42"/>
      <c r="K87" s="7"/>
      <c r="L87" s="42"/>
      <c r="M87" s="42"/>
      <c r="N87" s="42"/>
      <c r="O87" s="13"/>
      <c r="P87" s="13"/>
      <c r="Q87" s="42"/>
      <c r="R87" s="42"/>
      <c r="S87" s="42"/>
      <c r="T87" s="42"/>
      <c r="U87" s="42"/>
      <c r="V87" s="42"/>
      <c r="W87" s="42"/>
      <c r="X87" s="42"/>
      <c r="Y87" s="42"/>
    </row>
    <row r="88" spans="1:25" s="61" customFormat="1" ht="23.25" x14ac:dyDescent="0.2">
      <c r="A88" s="4"/>
      <c r="B88" s="530"/>
      <c r="C88" s="565" t="s">
        <v>252</v>
      </c>
      <c r="D88" s="13"/>
      <c r="E88" s="42"/>
      <c r="F88" s="42"/>
      <c r="G88" s="43"/>
      <c r="H88" s="42" t="s">
        <v>153</v>
      </c>
      <c r="I88" s="42"/>
      <c r="J88" s="42"/>
      <c r="K88" s="7"/>
      <c r="L88" s="42"/>
      <c r="M88" s="42"/>
      <c r="N88" s="42"/>
      <c r="O88" s="13"/>
      <c r="P88" s="13"/>
      <c r="Q88" s="42"/>
      <c r="R88" s="42"/>
      <c r="S88" s="42"/>
      <c r="T88" s="42"/>
      <c r="U88" s="42"/>
      <c r="V88" s="42"/>
      <c r="W88" s="42"/>
      <c r="X88" s="42"/>
      <c r="Y88" s="42"/>
    </row>
    <row r="89" spans="1:25" s="61" customFormat="1" ht="23.25" x14ac:dyDescent="0.2">
      <c r="A89" s="4"/>
      <c r="B89" s="530"/>
      <c r="C89" s="13"/>
      <c r="D89" s="13"/>
      <c r="E89" s="42"/>
      <c r="F89" s="42"/>
      <c r="G89" s="3"/>
      <c r="H89" s="42"/>
      <c r="I89" s="42"/>
      <c r="J89" s="42"/>
      <c r="K89" s="3"/>
      <c r="L89" s="42"/>
      <c r="M89" s="42"/>
      <c r="N89" s="42"/>
      <c r="O89" s="13"/>
      <c r="P89" s="13"/>
      <c r="Q89" s="42"/>
      <c r="R89" s="42"/>
      <c r="S89" s="42"/>
      <c r="T89" s="42"/>
      <c r="U89" s="42"/>
      <c r="V89" s="42"/>
      <c r="W89" s="42"/>
      <c r="X89" s="42"/>
      <c r="Y89" s="42"/>
    </row>
    <row r="90" spans="1:25" ht="23.25" x14ac:dyDescent="0.25">
      <c r="A90" s="4"/>
      <c r="B90" s="530"/>
      <c r="C90" s="13" t="s">
        <v>151</v>
      </c>
      <c r="D90" s="13"/>
      <c r="E90" s="42"/>
      <c r="F90" s="42"/>
      <c r="G90" s="3"/>
      <c r="H90" s="42" t="s">
        <v>152</v>
      </c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</row>
  </sheetData>
  <mergeCells count="56">
    <mergeCell ref="D26:K26"/>
    <mergeCell ref="E17:E23"/>
    <mergeCell ref="A48:W48"/>
    <mergeCell ref="B26:C26"/>
    <mergeCell ref="A25:W25"/>
    <mergeCell ref="U20:U23"/>
    <mergeCell ref="K17:K23"/>
    <mergeCell ref="F17:F23"/>
    <mergeCell ref="I17:I23"/>
    <mergeCell ref="L16:L23"/>
    <mergeCell ref="S15:W19"/>
    <mergeCell ref="T20:T23"/>
    <mergeCell ref="W20:W23"/>
    <mergeCell ref="J17:J23"/>
    <mergeCell ref="V20:V23"/>
    <mergeCell ref="S20:S23"/>
    <mergeCell ref="A80:D80"/>
    <mergeCell ref="B72:C72"/>
    <mergeCell ref="D72:K72"/>
    <mergeCell ref="A76:W76"/>
    <mergeCell ref="B31:C31"/>
    <mergeCell ref="D31:K31"/>
    <mergeCell ref="A71:W71"/>
    <mergeCell ref="B52:C52"/>
    <mergeCell ref="L70:R70"/>
    <mergeCell ref="A66:D66"/>
    <mergeCell ref="D52:J52"/>
    <mergeCell ref="D49:K49"/>
    <mergeCell ref="B49:C49"/>
    <mergeCell ref="L69:R69"/>
    <mergeCell ref="A67:K70"/>
    <mergeCell ref="L68:R68"/>
    <mergeCell ref="O17:O23"/>
    <mergeCell ref="C15:C23"/>
    <mergeCell ref="B15:B23"/>
    <mergeCell ref="A6:D6"/>
    <mergeCell ref="D15:D23"/>
    <mergeCell ref="M16:R16"/>
    <mergeCell ref="L15:R15"/>
    <mergeCell ref="E15:K16"/>
    <mergeCell ref="D75:F75"/>
    <mergeCell ref="A2:Y2"/>
    <mergeCell ref="A3:Y3"/>
    <mergeCell ref="A4:D4"/>
    <mergeCell ref="A5:D5"/>
    <mergeCell ref="F5:O5"/>
    <mergeCell ref="L67:R67"/>
    <mergeCell ref="R17:R23"/>
    <mergeCell ref="M17:M23"/>
    <mergeCell ref="N17:N23"/>
    <mergeCell ref="G17:G23"/>
    <mergeCell ref="Q17:Q23"/>
    <mergeCell ref="H17:H23"/>
    <mergeCell ref="E6:Q6"/>
    <mergeCell ref="A15:A23"/>
    <mergeCell ref="P17:P23"/>
  </mergeCells>
  <phoneticPr fontId="0" type="noConversion"/>
  <printOptions horizontalCentered="1"/>
  <pageMargins left="0.78740157480314965" right="0.39370078740157483" top="0.59055118110236227" bottom="0.19685039370078741" header="0" footer="0"/>
  <pageSetup paperSize="9" scale="3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3,5 ТСт</vt:lpstr>
      <vt:lpstr>3,5 ТСе</vt:lpstr>
      <vt:lpstr>3,5 ЭТО</vt:lpstr>
      <vt:lpstr>2,5 ТСт (ВВ)</vt:lpstr>
      <vt:lpstr>2,5 ТСе (ВВ)</vt:lpstr>
      <vt:lpstr>2,5 ЭТО (ВВ)</vt:lpstr>
      <vt:lpstr>'2,5 ТСе (ВВ)'!Область_печати</vt:lpstr>
      <vt:lpstr>'2,5 ТСт (ВВ)'!Область_печати</vt:lpstr>
      <vt:lpstr>'2,5 ЭТО (ВВ)'!Область_печати</vt:lpstr>
      <vt:lpstr>'3,5 ТСе'!Область_печати</vt:lpstr>
      <vt:lpstr>'3,5 ТСт'!Область_печати</vt:lpstr>
      <vt:lpstr>'3,5 ЭТО'!Область_печати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UMO</dc:creator>
  <cp:lastModifiedBy>Admin</cp:lastModifiedBy>
  <cp:lastPrinted>2014-03-18T05:18:11Z</cp:lastPrinted>
  <dcterms:created xsi:type="dcterms:W3CDTF">1999-12-07T06:22:40Z</dcterms:created>
  <dcterms:modified xsi:type="dcterms:W3CDTF">2014-03-18T05:18:29Z</dcterms:modified>
</cp:coreProperties>
</file>